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8915" windowHeight="12045"/>
  </bookViews>
  <sheets>
    <sheet name="Swallowtail Shawl Tracker" sheetId="1" r:id="rId1"/>
    <sheet name="NOTES" sheetId="2" r:id="rId2"/>
  </sheets>
  <definedNames>
    <definedName name="_xlnm.Print_Area" localSheetId="0">'Swallowtail Shawl Tracker'!$C$105:$J$143</definedName>
  </definedNames>
  <calcPr calcId="125725"/>
</workbook>
</file>

<file path=xl/calcChain.xml><?xml version="1.0" encoding="utf-8"?>
<calcChain xmlns="http://schemas.openxmlformats.org/spreadsheetml/2006/main">
  <c r="H19" i="1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8"/>
  <c r="H17"/>
  <c r="H16"/>
  <c r="H15"/>
  <c r="H14"/>
  <c r="H13"/>
  <c r="H12"/>
  <c r="H11"/>
  <c r="H10"/>
  <c r="H9"/>
  <c r="H8"/>
  <c r="H7"/>
  <c r="H6"/>
  <c r="H5"/>
  <c r="H4"/>
  <c r="H3"/>
  <c r="H2"/>
  <c r="H143" l="1"/>
  <c r="J142" s="1"/>
  <c r="J17"/>
  <c r="J33"/>
  <c r="J43"/>
  <c r="J51"/>
  <c r="J59"/>
  <c r="J61"/>
  <c r="J63"/>
  <c r="J65"/>
  <c r="J67"/>
  <c r="J69"/>
  <c r="J71"/>
  <c r="J73"/>
  <c r="J75"/>
  <c r="J77"/>
  <c r="J79"/>
  <c r="J81"/>
  <c r="J83"/>
  <c r="J85"/>
  <c r="J87"/>
  <c r="J89"/>
  <c r="J91"/>
  <c r="J93"/>
  <c r="J95"/>
  <c r="J97"/>
  <c r="J99"/>
  <c r="J101"/>
  <c r="J103"/>
  <c r="J105"/>
  <c r="J107"/>
  <c r="J109"/>
  <c r="J111"/>
  <c r="J113"/>
  <c r="J115"/>
  <c r="J117"/>
  <c r="J119"/>
  <c r="J121"/>
  <c r="J123"/>
  <c r="J125"/>
  <c r="J127"/>
  <c r="J129"/>
  <c r="J131"/>
  <c r="J133"/>
  <c r="J135"/>
  <c r="J137"/>
  <c r="J139"/>
  <c r="J141"/>
  <c r="J2"/>
  <c r="J4"/>
  <c r="J6"/>
  <c r="J8"/>
  <c r="J10"/>
  <c r="J12"/>
  <c r="J14"/>
  <c r="J16"/>
  <c r="J18"/>
  <c r="J20"/>
  <c r="J22"/>
  <c r="J24"/>
  <c r="J26"/>
  <c r="J28"/>
  <c r="J30"/>
  <c r="J32"/>
  <c r="J34"/>
  <c r="J36"/>
  <c r="J38"/>
  <c r="J40"/>
  <c r="J42"/>
  <c r="J44"/>
  <c r="J46"/>
  <c r="J48"/>
  <c r="J50"/>
  <c r="J52"/>
  <c r="J54"/>
  <c r="J56"/>
  <c r="J58"/>
  <c r="J60"/>
  <c r="J62"/>
  <c r="J64"/>
  <c r="J66"/>
  <c r="J68"/>
  <c r="J70"/>
  <c r="J72"/>
  <c r="J74"/>
  <c r="J76"/>
  <c r="J78"/>
  <c r="J80"/>
  <c r="J82"/>
  <c r="J84"/>
  <c r="J86"/>
  <c r="J88"/>
  <c r="J90"/>
  <c r="J92"/>
  <c r="J94"/>
  <c r="J96"/>
  <c r="J98"/>
  <c r="J100"/>
  <c r="J102"/>
  <c r="J104"/>
  <c r="J106"/>
  <c r="J108"/>
  <c r="J110"/>
  <c r="J112"/>
  <c r="J114"/>
  <c r="J116"/>
  <c r="J118"/>
  <c r="J120"/>
  <c r="J122"/>
  <c r="J124"/>
  <c r="J126"/>
  <c r="J128"/>
  <c r="J130"/>
  <c r="J132"/>
  <c r="J134"/>
  <c r="J136"/>
  <c r="J138"/>
  <c r="J53" l="1"/>
  <c r="J45"/>
  <c r="J35"/>
  <c r="J23"/>
  <c r="J7"/>
  <c r="J55"/>
  <c r="J47"/>
  <c r="J39"/>
  <c r="J25"/>
  <c r="J9"/>
  <c r="J57"/>
  <c r="J49"/>
  <c r="J41"/>
  <c r="J31"/>
  <c r="J15"/>
  <c r="J140"/>
  <c r="J27"/>
  <c r="J19"/>
  <c r="J11"/>
  <c r="J3"/>
  <c r="J37"/>
  <c r="J29"/>
  <c r="J21"/>
  <c r="J13"/>
  <c r="J5"/>
</calcChain>
</file>

<file path=xl/sharedStrings.xml><?xml version="1.0" encoding="utf-8"?>
<sst xmlns="http://schemas.openxmlformats.org/spreadsheetml/2006/main" count="47" uniqueCount="42">
  <si>
    <t>K</t>
  </si>
  <si>
    <t>INC</t>
  </si>
  <si>
    <t>BO</t>
  </si>
  <si>
    <t>ROW</t>
  </si>
  <si>
    <t>% Complete</t>
  </si>
  <si>
    <t>Check</t>
  </si>
  <si>
    <t>Stitches knitted</t>
  </si>
  <si>
    <t>Stitch Count</t>
  </si>
  <si>
    <t>Inc Row</t>
  </si>
  <si>
    <t>TlCK ROW</t>
  </si>
  <si>
    <t>R</t>
  </si>
  <si>
    <t>Repeat Row</t>
  </si>
  <si>
    <t>SET UP SECTION</t>
  </si>
  <si>
    <t>Budding Lace: Chart 1</t>
  </si>
  <si>
    <t>Budding Lace: Chart 2</t>
  </si>
  <si>
    <t>Lily of the Valley 1</t>
  </si>
  <si>
    <t>Lily of the Valley 2</t>
  </si>
  <si>
    <t>Lace Border</t>
  </si>
  <si>
    <t>Finish</t>
  </si>
  <si>
    <t>Column A</t>
  </si>
  <si>
    <t>Just labels for orientation</t>
  </si>
  <si>
    <t>Column B</t>
  </si>
  <si>
    <t>Labels separating multiple repeats, where needed</t>
  </si>
  <si>
    <t>Column C</t>
  </si>
  <si>
    <t>Row Counter</t>
  </si>
  <si>
    <t>Column D</t>
  </si>
  <si>
    <t>Chart or Repeat Row position</t>
  </si>
  <si>
    <t>Column E</t>
  </si>
  <si>
    <t>Column F</t>
  </si>
  <si>
    <t>In Bold, shows change in stitch count on increase rows</t>
  </si>
  <si>
    <t>Column G</t>
  </si>
  <si>
    <t>Current stitch count</t>
  </si>
  <si>
    <t>Column H</t>
  </si>
  <si>
    <t>Currently hidden - total stitches worked by the endof this row. Used to calculate %age done.</t>
  </si>
  <si>
    <t>Column I</t>
  </si>
  <si>
    <t>Ticky box row - copy the tick in to the rows as you complete them, (or enter an upper case R)</t>
  </si>
  <si>
    <t>Currently hidden - a check digit</t>
  </si>
  <si>
    <t>Column J</t>
  </si>
  <si>
    <t>Percentage complete. All cells are filled. Text is formatted white. When corresponding I cell is filled with a tickly boy or an 12, the %age complete figure is re-formatted to green and becomes visible</t>
  </si>
  <si>
    <t>NOTES</t>
  </si>
  <si>
    <t>Original workbook by plumbum, Beth Loft.</t>
  </si>
  <si>
    <t>http://www.woolgathering.org.uk</t>
  </si>
</sst>
</file>

<file path=xl/styles.xml><?xml version="1.0" encoding="utf-8"?>
<styleSheet xmlns="http://schemas.openxmlformats.org/spreadsheetml/2006/main">
  <fonts count="14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 tint="-0.49998474074526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0"/>
      <color theme="0"/>
      <name val="Arial"/>
      <family val="2"/>
    </font>
    <font>
      <sz val="12"/>
      <color rgb="FFC00000"/>
      <name val="Arial"/>
      <family val="2"/>
    </font>
    <font>
      <sz val="12"/>
      <color rgb="FFC00000"/>
      <name val="Wingdings 2"/>
      <family val="1"/>
      <charset val="2"/>
    </font>
    <font>
      <sz val="28"/>
      <color theme="1"/>
      <name val="Arial"/>
      <family val="2"/>
    </font>
    <font>
      <u/>
      <sz val="10"/>
      <color theme="10"/>
      <name val="Arial"/>
      <family val="2"/>
    </font>
    <font>
      <u/>
      <sz val="18"/>
      <color theme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67">
    <xf numFmtId="0" fontId="0" fillId="0" borderId="0" xfId="0"/>
    <xf numFmtId="0" fontId="2" fillId="0" borderId="0" xfId="0" applyFont="1"/>
    <xf numFmtId="0" fontId="0" fillId="0" borderId="0" xfId="0" applyFill="1"/>
    <xf numFmtId="0" fontId="3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left" indent="1"/>
    </xf>
    <xf numFmtId="10" fontId="3" fillId="0" borderId="0" xfId="1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10" fontId="5" fillId="0" borderId="0" xfId="1" applyNumberFormat="1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10" fontId="8" fillId="0" borderId="0" xfId="1" applyNumberFormat="1" applyFont="1" applyFill="1" applyAlignment="1">
      <alignment horizontal="center"/>
    </xf>
    <xf numFmtId="0" fontId="3" fillId="3" borderId="0" xfId="0" applyFont="1" applyFill="1" applyAlignment="1">
      <alignment horizontal="left" indent="1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inden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center"/>
    </xf>
    <xf numFmtId="10" fontId="8" fillId="0" borderId="3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 inden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10" fontId="8" fillId="0" borderId="5" xfId="1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left" indent="1"/>
    </xf>
    <xf numFmtId="0" fontId="3" fillId="0" borderId="7" xfId="0" applyFont="1" applyFill="1" applyBorder="1"/>
    <xf numFmtId="0" fontId="3" fillId="0" borderId="7" xfId="0" applyFont="1" applyFill="1" applyBorder="1" applyAlignment="1">
      <alignment horizontal="center"/>
    </xf>
    <xf numFmtId="10" fontId="8" fillId="0" borderId="8" xfId="1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left" indent="1"/>
    </xf>
    <xf numFmtId="0" fontId="3" fillId="5" borderId="2" xfId="0" applyFont="1" applyFill="1" applyBorder="1"/>
    <xf numFmtId="0" fontId="3" fillId="5" borderId="2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left" indent="1"/>
    </xf>
    <xf numFmtId="0" fontId="3" fillId="5" borderId="0" xfId="0" applyFont="1" applyFill="1" applyBorder="1"/>
    <xf numFmtId="0" fontId="3" fillId="5" borderId="0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 indent="1"/>
    </xf>
    <xf numFmtId="0" fontId="3" fillId="5" borderId="7" xfId="0" applyFont="1" applyFill="1" applyBorder="1"/>
    <xf numFmtId="0" fontId="3" fillId="5" borderId="7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 indent="1"/>
    </xf>
    <xf numFmtId="0" fontId="3" fillId="6" borderId="2" xfId="0" applyFont="1" applyFill="1" applyBorder="1"/>
    <xf numFmtId="0" fontId="3" fillId="6" borderId="2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left" indent="1"/>
    </xf>
    <xf numFmtId="0" fontId="3" fillId="6" borderId="0" xfId="0" applyFont="1" applyFill="1" applyBorder="1"/>
    <xf numFmtId="0" fontId="3" fillId="6" borderId="0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left" indent="1"/>
    </xf>
    <xf numFmtId="0" fontId="3" fillId="7" borderId="0" xfId="0" applyFont="1" applyFill="1" applyBorder="1"/>
    <xf numFmtId="0" fontId="3" fillId="7" borderId="0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left" indent="1"/>
    </xf>
    <xf numFmtId="0" fontId="3" fillId="7" borderId="7" xfId="0" applyFont="1" applyFill="1" applyBorder="1"/>
    <xf numFmtId="0" fontId="3" fillId="7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 indent="1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indent="1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left" indent="1"/>
    </xf>
    <xf numFmtId="0" fontId="3" fillId="8" borderId="0" xfId="0" applyFont="1" applyFill="1" applyBorder="1"/>
    <xf numFmtId="0" fontId="3" fillId="8" borderId="0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left" indent="1"/>
    </xf>
    <xf numFmtId="0" fontId="3" fillId="8" borderId="7" xfId="0" applyFont="1" applyFill="1" applyBorder="1"/>
    <xf numFmtId="0" fontId="3" fillId="8" borderId="7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 indent="1"/>
    </xf>
    <xf numFmtId="0" fontId="3" fillId="4" borderId="2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 indent="1"/>
    </xf>
    <xf numFmtId="0" fontId="3" fillId="4" borderId="0" xfId="0" applyFont="1" applyFill="1" applyBorder="1"/>
    <xf numFmtId="0" fontId="3" fillId="4" borderId="0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left" indent="1"/>
    </xf>
    <xf numFmtId="0" fontId="3" fillId="4" borderId="7" xfId="0" applyFont="1" applyFill="1" applyBorder="1"/>
    <xf numFmtId="0" fontId="3" fillId="4" borderId="7" xfId="0" applyFont="1" applyFill="1" applyBorder="1" applyAlignment="1">
      <alignment horizontal="center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6" fillId="0" borderId="0" xfId="0" applyFont="1" applyFill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center"/>
    </xf>
    <xf numFmtId="0" fontId="4" fillId="8" borderId="7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wrapText="1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0" fillId="8" borderId="16" xfId="0" applyFill="1" applyBorder="1" applyAlignment="1">
      <alignment horizontal="left" vertical="center"/>
    </xf>
    <xf numFmtId="0" fontId="0" fillId="8" borderId="17" xfId="0" applyFill="1" applyBorder="1" applyAlignment="1">
      <alignment horizontal="left" vertical="center"/>
    </xf>
    <xf numFmtId="0" fontId="0" fillId="8" borderId="4" xfId="0" applyFill="1" applyBorder="1" applyAlignment="1">
      <alignment horizontal="left" vertical="center"/>
    </xf>
    <xf numFmtId="0" fontId="0" fillId="8" borderId="0" xfId="0" applyFill="1" applyBorder="1" applyAlignment="1">
      <alignment horizontal="left" vertical="center"/>
    </xf>
    <xf numFmtId="0" fontId="0" fillId="8" borderId="6" xfId="0" applyFill="1" applyBorder="1" applyAlignment="1">
      <alignment horizontal="left" vertical="center"/>
    </xf>
    <xf numFmtId="0" fontId="0" fillId="8" borderId="7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0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7" borderId="9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0" borderId="0" xfId="0" applyFill="1" applyAlignment="1">
      <alignment horizontal="center"/>
    </xf>
    <xf numFmtId="0" fontId="0" fillId="0" borderId="1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0" fillId="5" borderId="1" xfId="0" applyFill="1" applyBorder="1" applyAlignment="1">
      <alignment horizontal="left" vertical="center" indent="1"/>
    </xf>
    <xf numFmtId="0" fontId="0" fillId="5" borderId="2" xfId="0" applyFill="1" applyBorder="1" applyAlignment="1">
      <alignment horizontal="left" vertical="center" indent="1"/>
    </xf>
    <xf numFmtId="0" fontId="0" fillId="5" borderId="4" xfId="0" applyFill="1" applyBorder="1" applyAlignment="1">
      <alignment horizontal="left" vertical="center" indent="1"/>
    </xf>
    <xf numFmtId="0" fontId="0" fillId="5" borderId="0" xfId="0" applyFill="1" applyBorder="1" applyAlignment="1">
      <alignment horizontal="left" vertical="center" indent="1"/>
    </xf>
    <xf numFmtId="0" fontId="0" fillId="5" borderId="6" xfId="0" applyFill="1" applyBorder="1" applyAlignment="1">
      <alignment horizontal="left" vertical="center" indent="1"/>
    </xf>
    <xf numFmtId="0" fontId="0" fillId="6" borderId="18" xfId="0" applyFill="1" applyBorder="1" applyAlignment="1">
      <alignment horizontal="left" vertical="center" indent="1"/>
    </xf>
    <xf numFmtId="0" fontId="0" fillId="6" borderId="19" xfId="0" applyFill="1" applyBorder="1" applyAlignment="1">
      <alignment horizontal="left" vertical="center" indent="1"/>
    </xf>
    <xf numFmtId="0" fontId="0" fillId="6" borderId="20" xfId="0" applyFill="1" applyBorder="1" applyAlignment="1">
      <alignment horizontal="left" vertical="center" indent="1"/>
    </xf>
    <xf numFmtId="0" fontId="11" fillId="6" borderId="0" xfId="0" applyFont="1" applyFill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11" fillId="7" borderId="0" xfId="0" applyFont="1" applyFill="1" applyAlignment="1">
      <alignment horizontal="left" vertical="center"/>
    </xf>
    <xf numFmtId="0" fontId="0" fillId="7" borderId="0" xfId="0" applyFill="1" applyAlignment="1">
      <alignment horizontal="left" vertical="center"/>
    </xf>
    <xf numFmtId="0" fontId="13" fillId="9" borderId="0" xfId="2" applyFont="1" applyFill="1" applyAlignment="1" applyProtection="1">
      <alignment horizontal="left" vertical="center"/>
    </xf>
    <xf numFmtId="0" fontId="7" fillId="0" borderId="0" xfId="0" applyFont="1" applyAlignment="1">
      <alignment vertical="center" wrapText="1"/>
    </xf>
    <xf numFmtId="0" fontId="12" fillId="0" borderId="0" xfId="2" applyAlignment="1" applyProtection="1">
      <alignment vertical="center"/>
    </xf>
  </cellXfs>
  <cellStyles count="3">
    <cellStyle name="Hyperlink" xfId="2" builtinId="8"/>
    <cellStyle name="Normal" xfId="0" builtinId="0"/>
    <cellStyle name="Percent" xfId="1" builtinId="5"/>
  </cellStyles>
  <dxfs count="1">
    <dxf>
      <font>
        <b/>
        <i val="0"/>
        <color rgb="FF00B05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woolgathering.org.uk/" TargetMode="External"/><Relationship Id="rId1" Type="http://schemas.openxmlformats.org/officeDocument/2006/relationships/hyperlink" Target="http://www.woolgathering.org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43"/>
  <sheetViews>
    <sheetView tabSelected="1" workbookViewId="0">
      <selection activeCell="N18" sqref="N18:N19"/>
    </sheetView>
  </sheetViews>
  <sheetFormatPr defaultRowHeight="15"/>
  <cols>
    <col min="1" max="1" width="21.5703125" style="72" bestFit="1" customWidth="1"/>
    <col min="2" max="2" width="5.85546875" customWidth="1"/>
    <col min="3" max="3" width="7.7109375" style="113" customWidth="1"/>
    <col min="4" max="4" width="9" style="5" customWidth="1"/>
    <col min="5" max="5" width="0" style="3" hidden="1" customWidth="1"/>
    <col min="6" max="6" width="7.5703125" style="92" customWidth="1"/>
    <col min="7" max="7" width="9.28515625" style="7" customWidth="1"/>
    <col min="8" max="8" width="14.140625" style="7" hidden="1" customWidth="1"/>
    <col min="9" max="9" width="12.28515625" style="120" bestFit="1" customWidth="1"/>
    <col min="10" max="10" width="13.7109375" style="6" bestFit="1" customWidth="1"/>
    <col min="11" max="16" width="9.140625" style="2"/>
  </cols>
  <sheetData>
    <row r="1" spans="1:16" s="12" customFormat="1" ht="38.25" customHeight="1" thickBot="1">
      <c r="A1" s="71"/>
      <c r="C1" s="9" t="s">
        <v>3</v>
      </c>
      <c r="D1" s="94" t="s">
        <v>11</v>
      </c>
      <c r="E1" s="8" t="s">
        <v>5</v>
      </c>
      <c r="F1" s="73" t="s">
        <v>8</v>
      </c>
      <c r="G1" s="93" t="s">
        <v>7</v>
      </c>
      <c r="H1" s="9" t="s">
        <v>6</v>
      </c>
      <c r="I1" s="114" t="s">
        <v>9</v>
      </c>
      <c r="J1" s="10" t="s">
        <v>4</v>
      </c>
      <c r="K1" s="11"/>
      <c r="L1" s="11"/>
      <c r="M1" s="11"/>
      <c r="N1" s="11"/>
      <c r="O1" s="11"/>
      <c r="P1" s="11"/>
    </row>
    <row r="2" spans="1:16">
      <c r="A2" s="146" t="s">
        <v>12</v>
      </c>
      <c r="B2" s="147"/>
      <c r="C2" s="95">
        <v>1</v>
      </c>
      <c r="D2" s="17" t="s">
        <v>0</v>
      </c>
      <c r="E2" s="18"/>
      <c r="F2" s="74"/>
      <c r="G2" s="19">
        <v>2</v>
      </c>
      <c r="H2" s="19">
        <f>G2+(SUM(F2:F$2))</f>
        <v>2</v>
      </c>
      <c r="I2" s="115" t="s">
        <v>10</v>
      </c>
      <c r="J2" s="20">
        <f>SUM(H$2:H2)/H$143</f>
        <v>2.2345719565688594E-6</v>
      </c>
    </row>
    <row r="3" spans="1:16">
      <c r="A3" s="148"/>
      <c r="B3" s="149"/>
      <c r="C3" s="96">
        <v>2</v>
      </c>
      <c r="D3" s="21" t="s">
        <v>0</v>
      </c>
      <c r="E3" s="22"/>
      <c r="F3" s="75"/>
      <c r="G3" s="23">
        <v>2</v>
      </c>
      <c r="H3" s="23">
        <f>(SUM(G$2:G3)+(SUM(F$2:F3)))</f>
        <v>4</v>
      </c>
      <c r="I3" s="116"/>
      <c r="J3" s="24">
        <f>SUM(H$2:H3)/H$143</f>
        <v>6.7037158697065785E-6</v>
      </c>
    </row>
    <row r="4" spans="1:16">
      <c r="A4" s="148"/>
      <c r="B4" s="149"/>
      <c r="C4" s="96">
        <v>3</v>
      </c>
      <c r="D4" s="21" t="s">
        <v>0</v>
      </c>
      <c r="E4" s="22"/>
      <c r="F4" s="75"/>
      <c r="G4" s="23">
        <v>2</v>
      </c>
      <c r="H4" s="23">
        <f>(SUM(G$2:G4)+(SUM(F$2:F4)))</f>
        <v>6</v>
      </c>
      <c r="I4" s="117"/>
      <c r="J4" s="24">
        <f>SUM(H$2:H4)/H$143</f>
        <v>1.3407431739413157E-5</v>
      </c>
    </row>
    <row r="5" spans="1:16">
      <c r="A5" s="148"/>
      <c r="B5" s="149"/>
      <c r="C5" s="96">
        <v>4</v>
      </c>
      <c r="D5" s="21" t="s">
        <v>0</v>
      </c>
      <c r="E5" s="22"/>
      <c r="F5" s="75"/>
      <c r="G5" s="23">
        <v>2</v>
      </c>
      <c r="H5" s="23">
        <f>(SUM(G$2:G5)+(SUM(F$2:F5)))</f>
        <v>8</v>
      </c>
      <c r="I5" s="117"/>
      <c r="J5" s="24">
        <f>SUM(H$2:H5)/H$143</f>
        <v>2.2345719565688596E-5</v>
      </c>
    </row>
    <row r="6" spans="1:16">
      <c r="A6" s="148"/>
      <c r="B6" s="149"/>
      <c r="C6" s="96">
        <v>5</v>
      </c>
      <c r="D6" s="21" t="s">
        <v>0</v>
      </c>
      <c r="E6" s="22"/>
      <c r="F6" s="75"/>
      <c r="G6" s="23">
        <v>2</v>
      </c>
      <c r="H6" s="23">
        <f>(SUM(G$2:G6)+(SUM(F$2:F6)))</f>
        <v>10</v>
      </c>
      <c r="I6" s="117"/>
      <c r="J6" s="24">
        <f>SUM(H$2:H6)/H$143</f>
        <v>3.3518579348532893E-5</v>
      </c>
    </row>
    <row r="7" spans="1:16">
      <c r="A7" s="148"/>
      <c r="B7" s="149"/>
      <c r="C7" s="96">
        <v>6</v>
      </c>
      <c r="D7" s="21" t="s">
        <v>0</v>
      </c>
      <c r="E7" s="22"/>
      <c r="F7" s="75"/>
      <c r="G7" s="23">
        <v>2</v>
      </c>
      <c r="H7" s="23">
        <f>(SUM(G$2:G7)+(SUM(F$2:F7)))</f>
        <v>12</v>
      </c>
      <c r="I7" s="117"/>
      <c r="J7" s="24">
        <f>SUM(H$2:H7)/H$143</f>
        <v>4.692601108794605E-5</v>
      </c>
    </row>
    <row r="8" spans="1:16" ht="15.75" thickBot="1">
      <c r="A8" s="150"/>
      <c r="B8" s="151"/>
      <c r="C8" s="97">
        <v>7</v>
      </c>
      <c r="D8" s="25" t="s">
        <v>1</v>
      </c>
      <c r="E8" s="26"/>
      <c r="F8" s="76"/>
      <c r="G8" s="27">
        <v>7</v>
      </c>
      <c r="H8" s="27">
        <f>(SUM(G$2:G8)+(SUM(F$2:F8)))</f>
        <v>19</v>
      </c>
      <c r="I8" s="118"/>
      <c r="J8" s="28">
        <f>SUM(H$2:H8)/H$143</f>
        <v>6.815444467535021E-5</v>
      </c>
    </row>
    <row r="9" spans="1:16">
      <c r="A9" s="152" t="s">
        <v>13</v>
      </c>
      <c r="B9" s="153"/>
      <c r="C9" s="98">
        <v>8</v>
      </c>
      <c r="D9" s="29">
        <v>1</v>
      </c>
      <c r="E9" s="30"/>
      <c r="F9" s="77"/>
      <c r="G9" s="31">
        <v>11</v>
      </c>
      <c r="H9" s="19">
        <f>(SUM(G$2:G9)+(SUM(F$2:F9)))</f>
        <v>30</v>
      </c>
      <c r="I9" s="119"/>
      <c r="J9" s="20">
        <f>SUM(H$2:H9)/H$143</f>
        <v>1.016730240238831E-4</v>
      </c>
    </row>
    <row r="10" spans="1:16">
      <c r="A10" s="154"/>
      <c r="B10" s="155"/>
      <c r="C10" s="99">
        <v>9</v>
      </c>
      <c r="D10" s="32">
        <v>2</v>
      </c>
      <c r="E10" s="33"/>
      <c r="F10" s="78"/>
      <c r="G10" s="34">
        <v>11</v>
      </c>
      <c r="H10" s="23">
        <f>(SUM(G$2:G10)+(SUM(F$2:F10)))</f>
        <v>41</v>
      </c>
      <c r="I10" s="117"/>
      <c r="J10" s="24">
        <f>SUM(H$2:H10)/H$143</f>
        <v>1.4748174913354473E-4</v>
      </c>
    </row>
    <row r="11" spans="1:16">
      <c r="A11" s="154"/>
      <c r="B11" s="155"/>
      <c r="C11" s="99">
        <v>10</v>
      </c>
      <c r="D11" s="32">
        <v>3</v>
      </c>
      <c r="E11" s="33"/>
      <c r="F11" s="78"/>
      <c r="G11" s="34">
        <v>15</v>
      </c>
      <c r="H11" s="23">
        <f>(SUM(G$2:G11)+(SUM(F$2:F11)))</f>
        <v>56</v>
      </c>
      <c r="I11" s="117"/>
      <c r="J11" s="24">
        <f>SUM(H$2:H11)/H$143</f>
        <v>2.1004976391747278E-4</v>
      </c>
    </row>
    <row r="12" spans="1:16">
      <c r="A12" s="154"/>
      <c r="B12" s="155"/>
      <c r="C12" s="99">
        <v>11</v>
      </c>
      <c r="D12" s="32">
        <v>4</v>
      </c>
      <c r="E12" s="33"/>
      <c r="F12" s="78"/>
      <c r="G12" s="34">
        <v>15</v>
      </c>
      <c r="H12" s="23">
        <f>(SUM(G$2:G12)+(SUM(F$2:F12)))</f>
        <v>71</v>
      </c>
      <c r="I12" s="117"/>
      <c r="J12" s="24">
        <f>SUM(H$2:H12)/H$143</f>
        <v>2.8937706837566727E-4</v>
      </c>
    </row>
    <row r="13" spans="1:16">
      <c r="A13" s="154"/>
      <c r="B13" s="155"/>
      <c r="C13" s="99">
        <v>12</v>
      </c>
      <c r="D13" s="32">
        <v>5</v>
      </c>
      <c r="E13" s="33"/>
      <c r="F13" s="78"/>
      <c r="G13" s="34">
        <v>19</v>
      </c>
      <c r="H13" s="23">
        <f>(SUM(G$2:G13)+(SUM(F$2:F13)))</f>
        <v>90</v>
      </c>
      <c r="I13" s="117"/>
      <c r="J13" s="24">
        <f>SUM(H$2:H13)/H$143</f>
        <v>3.8993280642126598E-4</v>
      </c>
    </row>
    <row r="14" spans="1:16">
      <c r="A14" s="154"/>
      <c r="B14" s="155"/>
      <c r="C14" s="99">
        <v>13</v>
      </c>
      <c r="D14" s="32">
        <v>6</v>
      </c>
      <c r="E14" s="33"/>
      <c r="F14" s="78"/>
      <c r="G14" s="34">
        <v>19</v>
      </c>
      <c r="H14" s="23">
        <f>(SUM(G$2:G14)+(SUM(F$2:F14)))</f>
        <v>109</v>
      </c>
      <c r="I14" s="117"/>
      <c r="J14" s="24">
        <f>SUM(H$2:H14)/H$143</f>
        <v>5.1171697805426882E-4</v>
      </c>
    </row>
    <row r="15" spans="1:16">
      <c r="A15" s="154"/>
      <c r="B15" s="155"/>
      <c r="C15" s="99">
        <v>14</v>
      </c>
      <c r="D15" s="32">
        <v>7</v>
      </c>
      <c r="E15" s="33"/>
      <c r="F15" s="78"/>
      <c r="G15" s="34">
        <v>23</v>
      </c>
      <c r="H15" s="23">
        <f>(SUM(G$2:G15)+(SUM(F$2:F15)))</f>
        <v>132</v>
      </c>
      <c r="I15" s="117"/>
      <c r="J15" s="24">
        <f>SUM(H$2:H15)/H$143</f>
        <v>6.5919872718781349E-4</v>
      </c>
    </row>
    <row r="16" spans="1:16">
      <c r="A16" s="154"/>
      <c r="B16" s="155"/>
      <c r="C16" s="99">
        <v>15</v>
      </c>
      <c r="D16" s="32">
        <v>8</v>
      </c>
      <c r="E16" s="33"/>
      <c r="F16" s="78"/>
      <c r="G16" s="34">
        <v>23</v>
      </c>
      <c r="H16" s="23">
        <f>(SUM(G$2:G16)+(SUM(F$2:F16)))</f>
        <v>155</v>
      </c>
      <c r="I16" s="117"/>
      <c r="J16" s="24">
        <f>SUM(H$2:H16)/H$143</f>
        <v>8.3237805382190011E-4</v>
      </c>
    </row>
    <row r="17" spans="1:10">
      <c r="A17" s="154"/>
      <c r="B17" s="155"/>
      <c r="C17" s="99">
        <v>16</v>
      </c>
      <c r="D17" s="32">
        <v>9</v>
      </c>
      <c r="E17" s="33"/>
      <c r="F17" s="78"/>
      <c r="G17" s="34">
        <v>27</v>
      </c>
      <c r="H17" s="23">
        <f>(SUM(G$2:G17)+(SUM(F$2:F17)))</f>
        <v>182</v>
      </c>
      <c r="I17" s="117"/>
      <c r="J17" s="24">
        <f>SUM(H$2:H17)/H$143</f>
        <v>1.0357241018696664E-3</v>
      </c>
    </row>
    <row r="18" spans="1:10" ht="15.75" thickBot="1">
      <c r="A18" s="156"/>
      <c r="B18" s="155"/>
      <c r="C18" s="100">
        <v>17</v>
      </c>
      <c r="D18" s="35">
        <v>10</v>
      </c>
      <c r="E18" s="36">
        <v>27</v>
      </c>
      <c r="F18" s="79"/>
      <c r="G18" s="37">
        <v>27</v>
      </c>
      <c r="H18" s="27">
        <f>(SUM(G$2:G18)+(SUM(F$2:F18)))</f>
        <v>209</v>
      </c>
      <c r="I18" s="118"/>
      <c r="J18" s="28">
        <f>SUM(H$2:H18)/H$143</f>
        <v>1.2692368713311123E-3</v>
      </c>
    </row>
    <row r="19" spans="1:10">
      <c r="A19" s="157" t="s">
        <v>14</v>
      </c>
      <c r="B19" s="136">
        <v>1</v>
      </c>
      <c r="C19" s="101">
        <v>18</v>
      </c>
      <c r="D19" s="38">
        <v>1</v>
      </c>
      <c r="E19" s="39"/>
      <c r="F19" s="80">
        <v>31</v>
      </c>
      <c r="G19" s="40"/>
      <c r="H19" s="19">
        <f>(SUM(G$2:G19)+(SUM(F$2:F19)))</f>
        <v>240</v>
      </c>
      <c r="I19" s="119"/>
      <c r="J19" s="20">
        <f>SUM(H$2:H19)/H$143</f>
        <v>1.5373855061193752E-3</v>
      </c>
    </row>
    <row r="20" spans="1:10">
      <c r="A20" s="158"/>
      <c r="B20" s="137"/>
      <c r="C20" s="102">
        <v>19</v>
      </c>
      <c r="D20" s="41">
        <v>2</v>
      </c>
      <c r="E20" s="42"/>
      <c r="F20" s="81"/>
      <c r="G20" s="43">
        <v>31</v>
      </c>
      <c r="H20" s="23">
        <f>(SUM(G$2:G20)+(SUM(F$2:F20)))</f>
        <v>271</v>
      </c>
      <c r="I20" s="117"/>
      <c r="J20" s="24">
        <f>SUM(H$2:H20)/H$143</f>
        <v>1.8401700062344558E-3</v>
      </c>
    </row>
    <row r="21" spans="1:10">
      <c r="A21" s="158"/>
      <c r="B21" s="137"/>
      <c r="C21" s="102">
        <v>20</v>
      </c>
      <c r="D21" s="41">
        <v>3</v>
      </c>
      <c r="E21" s="42"/>
      <c r="F21" s="81">
        <v>35</v>
      </c>
      <c r="G21" s="43"/>
      <c r="H21" s="23">
        <f>(SUM(G$2:G21)+(SUM(F$2:F21)))</f>
        <v>306</v>
      </c>
      <c r="I21" s="117"/>
      <c r="J21" s="24">
        <f>SUM(H$2:H21)/H$143</f>
        <v>2.1820595155894913E-3</v>
      </c>
    </row>
    <row r="22" spans="1:10">
      <c r="A22" s="158"/>
      <c r="B22" s="137"/>
      <c r="C22" s="102">
        <v>21</v>
      </c>
      <c r="D22" s="41">
        <v>4</v>
      </c>
      <c r="E22" s="42"/>
      <c r="F22" s="81"/>
      <c r="G22" s="43">
        <v>35</v>
      </c>
      <c r="H22" s="23">
        <f>(SUM(G$2:G22)+(SUM(F$2:F22)))</f>
        <v>341</v>
      </c>
      <c r="I22" s="117"/>
      <c r="J22" s="24">
        <f>SUM(H$2:H22)/H$143</f>
        <v>2.563054034184482E-3</v>
      </c>
    </row>
    <row r="23" spans="1:10">
      <c r="A23" s="158"/>
      <c r="B23" s="137"/>
      <c r="C23" s="102">
        <v>22</v>
      </c>
      <c r="D23" s="41">
        <v>5</v>
      </c>
      <c r="E23" s="42"/>
      <c r="F23" s="81">
        <v>39</v>
      </c>
      <c r="G23" s="43"/>
      <c r="H23" s="23">
        <f>(SUM(G$2:G23)+(SUM(F$2:F23)))</f>
        <v>380</v>
      </c>
      <c r="I23" s="117"/>
      <c r="J23" s="24">
        <f>SUM(H$2:H23)/H$143</f>
        <v>2.9876227059325651E-3</v>
      </c>
    </row>
    <row r="24" spans="1:10">
      <c r="A24" s="158"/>
      <c r="B24" s="138"/>
      <c r="C24" s="102">
        <v>23</v>
      </c>
      <c r="D24" s="41">
        <v>6</v>
      </c>
      <c r="E24" s="42">
        <v>39</v>
      </c>
      <c r="F24" s="81"/>
      <c r="G24" s="43">
        <v>39</v>
      </c>
      <c r="H24" s="23">
        <f>(SUM(G$2:G24)+(SUM(F$2:F24)))</f>
        <v>419</v>
      </c>
      <c r="I24" s="117"/>
      <c r="J24" s="24">
        <f>SUM(H$2:H24)/H$143</f>
        <v>3.4557655308337411E-3</v>
      </c>
    </row>
    <row r="25" spans="1:10">
      <c r="A25" s="158"/>
      <c r="B25" s="133">
        <v>2</v>
      </c>
      <c r="C25" s="103">
        <v>24</v>
      </c>
      <c r="D25" s="44">
        <v>1</v>
      </c>
      <c r="E25" s="45"/>
      <c r="F25" s="82">
        <v>43</v>
      </c>
      <c r="G25" s="46"/>
      <c r="H25" s="23">
        <f>(SUM(G$2:G25)+(SUM(F$2:F25)))</f>
        <v>462</v>
      </c>
      <c r="I25" s="117"/>
      <c r="J25" s="24">
        <f>SUM(H$2:H25)/H$143</f>
        <v>3.9719516528011478E-3</v>
      </c>
    </row>
    <row r="26" spans="1:10">
      <c r="A26" s="158"/>
      <c r="B26" s="134"/>
      <c r="C26" s="103">
        <v>25</v>
      </c>
      <c r="D26" s="44">
        <v>2</v>
      </c>
      <c r="E26" s="45"/>
      <c r="F26" s="82"/>
      <c r="G26" s="46">
        <v>43</v>
      </c>
      <c r="H26" s="23">
        <f>(SUM(G$2:G26)+(SUM(F$2:F26)))</f>
        <v>505</v>
      </c>
      <c r="I26" s="117"/>
      <c r="J26" s="24">
        <f>SUM(H$2:H26)/H$143</f>
        <v>4.5361810718347849E-3</v>
      </c>
    </row>
    <row r="27" spans="1:10">
      <c r="A27" s="158"/>
      <c r="B27" s="134"/>
      <c r="C27" s="103">
        <v>26</v>
      </c>
      <c r="D27" s="44">
        <v>3</v>
      </c>
      <c r="E27" s="45"/>
      <c r="F27" s="82">
        <v>47</v>
      </c>
      <c r="G27" s="46"/>
      <c r="H27" s="23">
        <f>(SUM(G$2:G27)+(SUM(F$2:F27)))</f>
        <v>552</v>
      </c>
      <c r="I27" s="117"/>
      <c r="J27" s="24">
        <f>SUM(H$2:H27)/H$143</f>
        <v>5.1529229318477898E-3</v>
      </c>
    </row>
    <row r="28" spans="1:10">
      <c r="A28" s="158"/>
      <c r="B28" s="134"/>
      <c r="C28" s="103">
        <v>27</v>
      </c>
      <c r="D28" s="44">
        <v>4</v>
      </c>
      <c r="E28" s="45"/>
      <c r="F28" s="82"/>
      <c r="G28" s="46">
        <v>47</v>
      </c>
      <c r="H28" s="23">
        <f>(SUM(G$2:G28)+(SUM(F$2:F28)))</f>
        <v>599</v>
      </c>
      <c r="I28" s="117"/>
      <c r="J28" s="24">
        <f>SUM(H$2:H28)/H$143</f>
        <v>5.8221772328401634E-3</v>
      </c>
    </row>
    <row r="29" spans="1:10">
      <c r="A29" s="158"/>
      <c r="B29" s="134"/>
      <c r="C29" s="103">
        <v>28</v>
      </c>
      <c r="D29" s="44">
        <v>5</v>
      </c>
      <c r="E29" s="45"/>
      <c r="F29" s="82">
        <v>51</v>
      </c>
      <c r="G29" s="46"/>
      <c r="H29" s="23">
        <f>(SUM(G$2:G29)+(SUM(F$2:F29)))</f>
        <v>650</v>
      </c>
      <c r="I29" s="117"/>
      <c r="J29" s="24">
        <f>SUM(H$2:H29)/H$143</f>
        <v>6.5484131187250423E-3</v>
      </c>
    </row>
    <row r="30" spans="1:10">
      <c r="A30" s="158"/>
      <c r="B30" s="135"/>
      <c r="C30" s="103">
        <v>29</v>
      </c>
      <c r="D30" s="44">
        <v>6</v>
      </c>
      <c r="E30" s="45">
        <v>51</v>
      </c>
      <c r="F30" s="82"/>
      <c r="G30" s="46">
        <v>51</v>
      </c>
      <c r="H30" s="23">
        <f>(SUM(G$2:G30)+(SUM(F$2:F30)))</f>
        <v>701</v>
      </c>
      <c r="I30" s="117"/>
      <c r="J30" s="24">
        <f>SUM(H$2:H30)/H$143</f>
        <v>7.3316305895024282E-3</v>
      </c>
    </row>
    <row r="31" spans="1:10">
      <c r="A31" s="158"/>
      <c r="B31" s="136">
        <v>3</v>
      </c>
      <c r="C31" s="102">
        <v>30</v>
      </c>
      <c r="D31" s="41">
        <v>1</v>
      </c>
      <c r="E31" s="42"/>
      <c r="F31" s="81">
        <v>55</v>
      </c>
      <c r="G31" s="43"/>
      <c r="H31" s="23">
        <f>(SUM(G$2:G31)+(SUM(F$2:F31)))</f>
        <v>756</v>
      </c>
      <c r="I31" s="117"/>
      <c r="J31" s="24">
        <f>SUM(H$2:H31)/H$143</f>
        <v>8.1762987890854569E-3</v>
      </c>
    </row>
    <row r="32" spans="1:10">
      <c r="A32" s="158"/>
      <c r="B32" s="137"/>
      <c r="C32" s="102">
        <v>31</v>
      </c>
      <c r="D32" s="41">
        <v>2</v>
      </c>
      <c r="E32" s="42"/>
      <c r="F32" s="81"/>
      <c r="G32" s="43">
        <v>55</v>
      </c>
      <c r="H32" s="23">
        <f>(SUM(G$2:G32)+(SUM(F$2:F32)))</f>
        <v>811</v>
      </c>
      <c r="I32" s="117"/>
      <c r="J32" s="24">
        <f>SUM(H$2:H32)/H$143</f>
        <v>9.0824177174741293E-3</v>
      </c>
    </row>
    <row r="33" spans="1:15">
      <c r="A33" s="158"/>
      <c r="B33" s="137"/>
      <c r="C33" s="102">
        <v>32</v>
      </c>
      <c r="D33" s="41">
        <v>3</v>
      </c>
      <c r="E33" s="42"/>
      <c r="F33" s="81">
        <v>59</v>
      </c>
      <c r="G33" s="43"/>
      <c r="H33" s="23">
        <f>(SUM(G$2:G33)+(SUM(F$2:F33)))</f>
        <v>870</v>
      </c>
      <c r="I33" s="117"/>
      <c r="J33" s="24">
        <f>SUM(H$2:H33)/H$143</f>
        <v>1.0054456518581584E-2</v>
      </c>
    </row>
    <row r="34" spans="1:15">
      <c r="A34" s="158"/>
      <c r="B34" s="137"/>
      <c r="C34" s="102">
        <v>33</v>
      </c>
      <c r="D34" s="41">
        <v>4</v>
      </c>
      <c r="E34" s="42"/>
      <c r="F34" s="81"/>
      <c r="G34" s="43">
        <v>59</v>
      </c>
      <c r="H34" s="23">
        <f>(SUM(G$2:G34)+(SUM(F$2:F34)))</f>
        <v>929</v>
      </c>
      <c r="I34" s="117"/>
      <c r="J34" s="24">
        <f>SUM(H$2:H34)/H$143</f>
        <v>1.1092415192407818E-2</v>
      </c>
    </row>
    <row r="35" spans="1:15">
      <c r="A35" s="158"/>
      <c r="B35" s="137"/>
      <c r="C35" s="102">
        <v>34</v>
      </c>
      <c r="D35" s="41">
        <v>5</v>
      </c>
      <c r="E35" s="42"/>
      <c r="F35" s="81">
        <v>63</v>
      </c>
      <c r="G35" s="43"/>
      <c r="H35" s="23">
        <f>(SUM(G$2:G35)+(SUM(F$2:F35)))</f>
        <v>992</v>
      </c>
      <c r="I35" s="117"/>
      <c r="J35" s="24">
        <f>SUM(H$2:H35)/H$143</f>
        <v>1.2200762882865973E-2</v>
      </c>
    </row>
    <row r="36" spans="1:15">
      <c r="A36" s="158"/>
      <c r="B36" s="138"/>
      <c r="C36" s="102">
        <v>35</v>
      </c>
      <c r="D36" s="41">
        <v>6</v>
      </c>
      <c r="E36" s="42">
        <v>63</v>
      </c>
      <c r="F36" s="81"/>
      <c r="G36" s="43">
        <v>63</v>
      </c>
      <c r="H36" s="23">
        <f>(SUM(G$2:G36)+(SUM(F$2:F36)))</f>
        <v>1055</v>
      </c>
      <c r="I36" s="117"/>
      <c r="J36" s="24">
        <f>SUM(H$2:H36)/H$143</f>
        <v>1.3379499589956045E-2</v>
      </c>
    </row>
    <row r="37" spans="1:15">
      <c r="A37" s="158"/>
      <c r="B37" s="133">
        <v>4</v>
      </c>
      <c r="C37" s="103">
        <v>36</v>
      </c>
      <c r="D37" s="44">
        <v>1</v>
      </c>
      <c r="E37" s="45"/>
      <c r="F37" s="82">
        <v>67</v>
      </c>
      <c r="G37" s="46"/>
      <c r="H37" s="23">
        <f>(SUM(G$2:G37)+(SUM(F$2:F37)))</f>
        <v>1122</v>
      </c>
      <c r="I37" s="117"/>
      <c r="J37" s="24">
        <f>SUM(H$2:H37)/H$143</f>
        <v>1.4633094457591176E-2</v>
      </c>
    </row>
    <row r="38" spans="1:15">
      <c r="A38" s="158"/>
      <c r="B38" s="134"/>
      <c r="C38" s="103">
        <v>37</v>
      </c>
      <c r="D38" s="44">
        <v>2</v>
      </c>
      <c r="E38" s="45"/>
      <c r="F38" s="82"/>
      <c r="G38" s="46">
        <v>67</v>
      </c>
      <c r="H38" s="23">
        <f>(SUM(G$2:G38)+(SUM(F$2:F38)))</f>
        <v>1189</v>
      </c>
      <c r="I38" s="117"/>
      <c r="J38" s="24">
        <f>SUM(H$2:H38)/H$143</f>
        <v>1.5961547485771364E-2</v>
      </c>
    </row>
    <row r="39" spans="1:15">
      <c r="A39" s="158"/>
      <c r="B39" s="134"/>
      <c r="C39" s="103">
        <v>38</v>
      </c>
      <c r="D39" s="44">
        <v>3</v>
      </c>
      <c r="E39" s="45"/>
      <c r="F39" s="82">
        <v>71</v>
      </c>
      <c r="G39" s="46"/>
      <c r="H39" s="23">
        <f>(SUM(G$2:G39)+(SUM(F$2:F39)))</f>
        <v>1260</v>
      </c>
      <c r="I39" s="117"/>
      <c r="J39" s="24">
        <f>SUM(H$2:H39)/H$143</f>
        <v>1.7369327818409743E-2</v>
      </c>
    </row>
    <row r="40" spans="1:15">
      <c r="A40" s="158"/>
      <c r="B40" s="134"/>
      <c r="C40" s="103">
        <v>39</v>
      </c>
      <c r="D40" s="44">
        <v>4</v>
      </c>
      <c r="E40" s="45"/>
      <c r="F40" s="82"/>
      <c r="G40" s="46">
        <v>71</v>
      </c>
      <c r="H40" s="23">
        <f>(SUM(G$2:G40)+(SUM(F$2:F40)))</f>
        <v>1331</v>
      </c>
      <c r="I40" s="117"/>
      <c r="J40" s="24">
        <f>SUM(H$2:H40)/H$143</f>
        <v>1.8856435455506321E-2</v>
      </c>
    </row>
    <row r="41" spans="1:15">
      <c r="A41" s="158"/>
      <c r="B41" s="134"/>
      <c r="C41" s="103">
        <v>40</v>
      </c>
      <c r="D41" s="44">
        <v>5</v>
      </c>
      <c r="E41" s="45"/>
      <c r="F41" s="82">
        <v>75</v>
      </c>
      <c r="G41" s="46"/>
      <c r="H41" s="23">
        <f>(SUM(G$2:G41)+(SUM(F$2:F41)))</f>
        <v>1406</v>
      </c>
      <c r="I41" s="117"/>
      <c r="J41" s="24">
        <f>SUM(H$2:H41)/H$143</f>
        <v>2.042733954097423E-2</v>
      </c>
    </row>
    <row r="42" spans="1:15">
      <c r="A42" s="158"/>
      <c r="B42" s="135"/>
      <c r="C42" s="103">
        <v>41</v>
      </c>
      <c r="D42" s="44">
        <v>6</v>
      </c>
      <c r="E42" s="45">
        <v>75</v>
      </c>
      <c r="F42" s="82"/>
      <c r="G42" s="46">
        <v>75</v>
      </c>
      <c r="H42" s="23">
        <f>(SUM(G$2:G42)+(SUM(F$2:F42)))</f>
        <v>1481</v>
      </c>
      <c r="I42" s="117"/>
      <c r="J42" s="24">
        <f>SUM(H$2:H42)/H$143</f>
        <v>2.2082040074813469E-2</v>
      </c>
      <c r="K42" s="145"/>
      <c r="L42" s="145"/>
      <c r="M42" s="145"/>
      <c r="N42" s="145"/>
      <c r="O42" s="145"/>
    </row>
    <row r="43" spans="1:15">
      <c r="A43" s="158"/>
      <c r="B43" s="136">
        <v>5</v>
      </c>
      <c r="C43" s="102">
        <v>42</v>
      </c>
      <c r="D43" s="41">
        <v>1</v>
      </c>
      <c r="E43" s="42"/>
      <c r="F43" s="81">
        <v>79</v>
      </c>
      <c r="G43" s="43"/>
      <c r="H43" s="23">
        <f>(SUM(G$2:G43)+(SUM(F$2:F43)))</f>
        <v>1560</v>
      </c>
      <c r="I43" s="117"/>
      <c r="J43" s="24">
        <f>SUM(H$2:H43)/H$143</f>
        <v>2.3825006200937179E-2</v>
      </c>
    </row>
    <row r="44" spans="1:15">
      <c r="A44" s="158"/>
      <c r="B44" s="137"/>
      <c r="C44" s="102">
        <v>43</v>
      </c>
      <c r="D44" s="41">
        <v>2</v>
      </c>
      <c r="E44" s="42"/>
      <c r="F44" s="81"/>
      <c r="G44" s="43">
        <v>79</v>
      </c>
      <c r="H44" s="23">
        <f>(SUM(G$2:G44)+(SUM(F$2:F44)))</f>
        <v>1639</v>
      </c>
      <c r="I44" s="117"/>
      <c r="J44" s="24">
        <f>SUM(H$2:H44)/H$143</f>
        <v>2.5656237919345359E-2</v>
      </c>
    </row>
    <row r="45" spans="1:15">
      <c r="A45" s="158"/>
      <c r="B45" s="137"/>
      <c r="C45" s="102">
        <v>44</v>
      </c>
      <c r="D45" s="41">
        <v>3</v>
      </c>
      <c r="E45" s="42"/>
      <c r="F45" s="81">
        <v>83</v>
      </c>
      <c r="G45" s="43"/>
      <c r="H45" s="23">
        <f>(SUM(G$2:G45)+(SUM(F$2:F45)))</f>
        <v>1722</v>
      </c>
      <c r="I45" s="117"/>
      <c r="J45" s="24">
        <f>SUM(H$2:H45)/H$143</f>
        <v>2.7580204373951148E-2</v>
      </c>
    </row>
    <row r="46" spans="1:15">
      <c r="A46" s="158"/>
      <c r="B46" s="137"/>
      <c r="C46" s="102">
        <v>45</v>
      </c>
      <c r="D46" s="41">
        <v>4</v>
      </c>
      <c r="E46" s="42"/>
      <c r="F46" s="81"/>
      <c r="G46" s="43">
        <v>83</v>
      </c>
      <c r="H46" s="23">
        <f>(SUM(G$2:G46)+(SUM(F$2:F46)))</f>
        <v>1805</v>
      </c>
      <c r="I46" s="117"/>
      <c r="J46" s="24">
        <f>SUM(H$2:H46)/H$143</f>
        <v>2.9596905564754545E-2</v>
      </c>
    </row>
    <row r="47" spans="1:15">
      <c r="A47" s="158"/>
      <c r="B47" s="137"/>
      <c r="C47" s="102">
        <v>46</v>
      </c>
      <c r="D47" s="41">
        <v>5</v>
      </c>
      <c r="E47" s="42"/>
      <c r="F47" s="81">
        <v>87</v>
      </c>
      <c r="G47" s="43"/>
      <c r="H47" s="23">
        <f>(SUM(G$2:G47)+(SUM(F$2:F47)))</f>
        <v>1892</v>
      </c>
      <c r="I47" s="117"/>
      <c r="J47" s="24">
        <f>SUM(H$2:H47)/H$143</f>
        <v>3.1710810635668683E-2</v>
      </c>
    </row>
    <row r="48" spans="1:15">
      <c r="A48" s="158"/>
      <c r="B48" s="138"/>
      <c r="C48" s="102">
        <v>47</v>
      </c>
      <c r="D48" s="41">
        <v>6</v>
      </c>
      <c r="E48" s="42">
        <v>87</v>
      </c>
      <c r="F48" s="81"/>
      <c r="G48" s="43">
        <v>87</v>
      </c>
      <c r="H48" s="23">
        <f>(SUM(G$2:G48)+(SUM(F$2:F48)))</f>
        <v>1979</v>
      </c>
      <c r="I48" s="117"/>
      <c r="J48" s="24">
        <f>SUM(H$2:H48)/H$143</f>
        <v>3.392191958669357E-2</v>
      </c>
    </row>
    <row r="49" spans="1:10">
      <c r="A49" s="158"/>
      <c r="B49" s="133">
        <v>6</v>
      </c>
      <c r="C49" s="103">
        <v>48</v>
      </c>
      <c r="D49" s="44">
        <v>1</v>
      </c>
      <c r="E49" s="45"/>
      <c r="F49" s="82">
        <v>91</v>
      </c>
      <c r="G49" s="46"/>
      <c r="H49" s="23">
        <f>(SUM(G$2:G49)+(SUM(F$2:F49)))</f>
        <v>2070</v>
      </c>
      <c r="I49" s="117"/>
      <c r="J49" s="24">
        <f>SUM(H$2:H49)/H$143</f>
        <v>3.6234701561742341E-2</v>
      </c>
    </row>
    <row r="50" spans="1:10">
      <c r="A50" s="158"/>
      <c r="B50" s="134"/>
      <c r="C50" s="103">
        <v>49</v>
      </c>
      <c r="D50" s="44">
        <v>2</v>
      </c>
      <c r="E50" s="45"/>
      <c r="F50" s="82"/>
      <c r="G50" s="46">
        <v>91</v>
      </c>
      <c r="H50" s="23">
        <f>(SUM(G$2:G50)+(SUM(F$2:F50)))</f>
        <v>2161</v>
      </c>
      <c r="I50" s="117"/>
      <c r="J50" s="24">
        <f>SUM(H$2:H50)/H$143</f>
        <v>3.8649156560814996E-2</v>
      </c>
    </row>
    <row r="51" spans="1:10">
      <c r="A51" s="158"/>
      <c r="B51" s="134"/>
      <c r="C51" s="103">
        <v>50</v>
      </c>
      <c r="D51" s="44">
        <v>3</v>
      </c>
      <c r="E51" s="45"/>
      <c r="F51" s="82">
        <v>95</v>
      </c>
      <c r="G51" s="46"/>
      <c r="H51" s="23">
        <f>(SUM(G$2:G51)+(SUM(F$2:F51)))</f>
        <v>2256</v>
      </c>
      <c r="I51" s="117"/>
      <c r="J51" s="24">
        <f>SUM(H$2:H51)/H$143</f>
        <v>4.1169753727824665E-2</v>
      </c>
    </row>
    <row r="52" spans="1:10">
      <c r="A52" s="158"/>
      <c r="B52" s="134"/>
      <c r="C52" s="103">
        <v>51</v>
      </c>
      <c r="D52" s="44">
        <v>4</v>
      </c>
      <c r="E52" s="45"/>
      <c r="F52" s="82"/>
      <c r="G52" s="46">
        <v>95</v>
      </c>
      <c r="H52" s="23">
        <f>(SUM(G$2:G52)+(SUM(F$2:F52)))</f>
        <v>2351</v>
      </c>
      <c r="I52" s="117"/>
      <c r="J52" s="24">
        <f>SUM(H$2:H52)/H$143</f>
        <v>4.3796493062771363E-2</v>
      </c>
    </row>
    <row r="53" spans="1:10">
      <c r="A53" s="158"/>
      <c r="B53" s="134"/>
      <c r="C53" s="103">
        <v>52</v>
      </c>
      <c r="D53" s="44">
        <v>5</v>
      </c>
      <c r="E53" s="45"/>
      <c r="F53" s="82">
        <v>99</v>
      </c>
      <c r="G53" s="46"/>
      <c r="H53" s="23">
        <f>(SUM(G$2:G53)+(SUM(F$2:F53)))</f>
        <v>2450</v>
      </c>
      <c r="I53" s="117"/>
      <c r="J53" s="24">
        <f>SUM(H$2:H53)/H$143</f>
        <v>4.6533843709568215E-2</v>
      </c>
    </row>
    <row r="54" spans="1:10">
      <c r="A54" s="158"/>
      <c r="B54" s="135"/>
      <c r="C54" s="103">
        <v>53</v>
      </c>
      <c r="D54" s="44">
        <v>6</v>
      </c>
      <c r="E54" s="45">
        <v>99</v>
      </c>
      <c r="F54" s="82"/>
      <c r="G54" s="46">
        <v>99</v>
      </c>
      <c r="H54" s="23">
        <f>(SUM(G$2:G54)+(SUM(F$2:F54)))</f>
        <v>2549</v>
      </c>
      <c r="I54" s="117"/>
      <c r="J54" s="24">
        <f>SUM(H$2:H54)/H$143</f>
        <v>4.9381805668215227E-2</v>
      </c>
    </row>
    <row r="55" spans="1:10">
      <c r="A55" s="158"/>
      <c r="B55" s="136">
        <v>7</v>
      </c>
      <c r="C55" s="102">
        <v>54</v>
      </c>
      <c r="D55" s="41">
        <v>1</v>
      </c>
      <c r="E55" s="42"/>
      <c r="F55" s="81">
        <v>103</v>
      </c>
      <c r="G55" s="43"/>
      <c r="H55" s="23">
        <f>(SUM(G$2:G55)+(SUM(F$2:F55)))</f>
        <v>2652</v>
      </c>
      <c r="I55" s="117"/>
      <c r="J55" s="24">
        <f>SUM(H$2:H55)/H$143</f>
        <v>5.2344848082625531E-2</v>
      </c>
    </row>
    <row r="56" spans="1:10">
      <c r="A56" s="158"/>
      <c r="B56" s="137"/>
      <c r="C56" s="102">
        <v>55</v>
      </c>
      <c r="D56" s="41">
        <v>2</v>
      </c>
      <c r="E56" s="42"/>
      <c r="F56" s="81"/>
      <c r="G56" s="43">
        <v>103</v>
      </c>
      <c r="H56" s="23">
        <f>(SUM(G$2:G56)+(SUM(F$2:F56)))</f>
        <v>2755</v>
      </c>
      <c r="I56" s="117"/>
      <c r="J56" s="24">
        <f>SUM(H$2:H56)/H$143</f>
        <v>5.5422970952799133E-2</v>
      </c>
    </row>
    <row r="57" spans="1:10">
      <c r="A57" s="158"/>
      <c r="B57" s="137"/>
      <c r="C57" s="102">
        <v>56</v>
      </c>
      <c r="D57" s="41">
        <v>3</v>
      </c>
      <c r="E57" s="42"/>
      <c r="F57" s="81">
        <v>107</v>
      </c>
      <c r="G57" s="43"/>
      <c r="H57" s="23">
        <f>(SUM(G$2:G57)+(SUM(F$2:F57)))</f>
        <v>2862</v>
      </c>
      <c r="I57" s="117"/>
      <c r="J57" s="24">
        <f>SUM(H$2:H57)/H$143</f>
        <v>5.8620643422649173E-2</v>
      </c>
    </row>
    <row r="58" spans="1:10">
      <c r="A58" s="158"/>
      <c r="B58" s="137"/>
      <c r="C58" s="102">
        <v>57</v>
      </c>
      <c r="D58" s="41">
        <v>4</v>
      </c>
      <c r="E58" s="42"/>
      <c r="F58" s="81"/>
      <c r="G58" s="43">
        <v>107</v>
      </c>
      <c r="H58" s="23">
        <f>(SUM(G$2:G58)+(SUM(F$2:F58)))</f>
        <v>2969</v>
      </c>
      <c r="I58" s="117"/>
      <c r="J58" s="24">
        <f>SUM(H$2:H58)/H$143</f>
        <v>6.1937865492175649E-2</v>
      </c>
    </row>
    <row r="59" spans="1:10">
      <c r="A59" s="158"/>
      <c r="B59" s="137"/>
      <c r="C59" s="102">
        <v>58</v>
      </c>
      <c r="D59" s="41">
        <v>5</v>
      </c>
      <c r="E59" s="42"/>
      <c r="F59" s="81">
        <v>111</v>
      </c>
      <c r="G59" s="43"/>
      <c r="H59" s="23">
        <f>(SUM(G$2:G59)+(SUM(F$2:F59)))</f>
        <v>3080</v>
      </c>
      <c r="I59" s="117"/>
      <c r="J59" s="24">
        <f>SUM(H$2:H59)/H$143</f>
        <v>6.5379106305291687E-2</v>
      </c>
    </row>
    <row r="60" spans="1:10">
      <c r="A60" s="158"/>
      <c r="B60" s="138"/>
      <c r="C60" s="102">
        <v>59</v>
      </c>
      <c r="D60" s="41">
        <v>6</v>
      </c>
      <c r="E60" s="42">
        <v>111</v>
      </c>
      <c r="F60" s="81"/>
      <c r="G60" s="43">
        <v>111</v>
      </c>
      <c r="H60" s="23">
        <f>(SUM(G$2:G60)+(SUM(F$2:F60)))</f>
        <v>3191</v>
      </c>
      <c r="I60" s="117"/>
      <c r="J60" s="24">
        <f>SUM(H$2:H60)/H$143</f>
        <v>6.89443658619973E-2</v>
      </c>
    </row>
    <row r="61" spans="1:10">
      <c r="A61" s="158"/>
      <c r="B61" s="133">
        <v>8</v>
      </c>
      <c r="C61" s="103">
        <v>60</v>
      </c>
      <c r="D61" s="44">
        <v>1</v>
      </c>
      <c r="E61" s="45"/>
      <c r="F61" s="82">
        <v>115</v>
      </c>
      <c r="G61" s="46"/>
      <c r="H61" s="23">
        <f>(SUM(G$2:G61)+(SUM(F$2:F61)))</f>
        <v>3306</v>
      </c>
      <c r="I61" s="117"/>
      <c r="J61" s="24">
        <f>SUM(H$2:H61)/H$143</f>
        <v>7.2638113306205634E-2</v>
      </c>
    </row>
    <row r="62" spans="1:10">
      <c r="A62" s="158"/>
      <c r="B62" s="134"/>
      <c r="C62" s="103">
        <v>61</v>
      </c>
      <c r="D62" s="44">
        <v>2</v>
      </c>
      <c r="E62" s="45"/>
      <c r="F62" s="82"/>
      <c r="G62" s="46">
        <v>115</v>
      </c>
      <c r="H62" s="23">
        <f>(SUM(G$2:G62)+(SUM(F$2:F62)))</f>
        <v>3421</v>
      </c>
      <c r="I62" s="117"/>
      <c r="J62" s="24">
        <f>SUM(H$2:H62)/H$143</f>
        <v>7.6460348637916661E-2</v>
      </c>
    </row>
    <row r="63" spans="1:10">
      <c r="A63" s="158"/>
      <c r="B63" s="134"/>
      <c r="C63" s="103">
        <v>62</v>
      </c>
      <c r="D63" s="44">
        <v>3</v>
      </c>
      <c r="E63" s="45"/>
      <c r="F63" s="82">
        <v>119</v>
      </c>
      <c r="G63" s="46"/>
      <c r="H63" s="23">
        <f>(SUM(G$2:G63)+(SUM(F$2:F63)))</f>
        <v>3540</v>
      </c>
      <c r="I63" s="117"/>
      <c r="J63" s="24">
        <f>SUM(H$2:H63)/H$143</f>
        <v>8.0415541001043547E-2</v>
      </c>
    </row>
    <row r="64" spans="1:10">
      <c r="A64" s="158"/>
      <c r="B64" s="134"/>
      <c r="C64" s="103">
        <v>63</v>
      </c>
      <c r="D64" s="44">
        <v>4</v>
      </c>
      <c r="E64" s="45"/>
      <c r="F64" s="82"/>
      <c r="G64" s="46">
        <v>119</v>
      </c>
      <c r="H64" s="23">
        <f>(SUM(G$2:G64)+(SUM(F$2:F64)))</f>
        <v>3659</v>
      </c>
      <c r="I64" s="117"/>
      <c r="J64" s="24">
        <f>SUM(H$2:H64)/H$143</f>
        <v>8.4503690395586278E-2</v>
      </c>
    </row>
    <row r="65" spans="1:10">
      <c r="A65" s="158"/>
      <c r="B65" s="134"/>
      <c r="C65" s="103">
        <v>64</v>
      </c>
      <c r="D65" s="44">
        <v>5</v>
      </c>
      <c r="E65" s="45"/>
      <c r="F65" s="82">
        <v>123</v>
      </c>
      <c r="G65" s="46"/>
      <c r="H65" s="23">
        <f>(SUM(G$2:G65)+(SUM(F$2:F65)))</f>
        <v>3782</v>
      </c>
      <c r="I65" s="117"/>
      <c r="J65" s="24">
        <f>SUM(H$2:H65)/H$143</f>
        <v>8.8729265965457993E-2</v>
      </c>
    </row>
    <row r="66" spans="1:10">
      <c r="A66" s="158"/>
      <c r="B66" s="135"/>
      <c r="C66" s="103">
        <v>65</v>
      </c>
      <c r="D66" s="44">
        <v>6</v>
      </c>
      <c r="E66" s="45">
        <v>123</v>
      </c>
      <c r="F66" s="82"/>
      <c r="G66" s="46">
        <v>123</v>
      </c>
      <c r="H66" s="23">
        <f>(SUM(G$2:G66)+(SUM(F$2:F66)))</f>
        <v>3905</v>
      </c>
      <c r="I66" s="117"/>
      <c r="J66" s="24">
        <f>SUM(H$2:H66)/H$143</f>
        <v>9.3092267710658691E-2</v>
      </c>
    </row>
    <row r="67" spans="1:10">
      <c r="A67" s="158"/>
      <c r="B67" s="136">
        <v>9</v>
      </c>
      <c r="C67" s="102">
        <v>66</v>
      </c>
      <c r="D67" s="41">
        <v>1</v>
      </c>
      <c r="E67" s="42"/>
      <c r="F67" s="81">
        <v>127</v>
      </c>
      <c r="G67" s="43"/>
      <c r="H67" s="23">
        <f>(SUM(G$2:G67)+(SUM(F$2:F67)))</f>
        <v>4032</v>
      </c>
      <c r="I67" s="117"/>
      <c r="J67" s="24">
        <f>SUM(H$2:H67)/H$143</f>
        <v>9.7597164775101511E-2</v>
      </c>
    </row>
    <row r="68" spans="1:10">
      <c r="A68" s="158"/>
      <c r="B68" s="137"/>
      <c r="C68" s="102">
        <v>67</v>
      </c>
      <c r="D68" s="41">
        <v>2</v>
      </c>
      <c r="E68" s="42"/>
      <c r="F68" s="81"/>
      <c r="G68" s="43">
        <v>127</v>
      </c>
      <c r="H68" s="23">
        <f>(SUM(G$2:G68)+(SUM(F$2:F68)))</f>
        <v>4159</v>
      </c>
      <c r="I68" s="117"/>
      <c r="J68" s="24">
        <f>SUM(H$2:H68)/H$143</f>
        <v>0.10224395715878645</v>
      </c>
    </row>
    <row r="69" spans="1:10">
      <c r="A69" s="158"/>
      <c r="B69" s="137"/>
      <c r="C69" s="102">
        <v>68</v>
      </c>
      <c r="D69" s="41">
        <v>3</v>
      </c>
      <c r="E69" s="42"/>
      <c r="F69" s="81">
        <v>131</v>
      </c>
      <c r="G69" s="43"/>
      <c r="H69" s="23">
        <f>(SUM(G$2:G69)+(SUM(F$2:F69)))</f>
        <v>4290</v>
      </c>
      <c r="I69" s="117"/>
      <c r="J69" s="24">
        <f>SUM(H$2:H69)/H$143</f>
        <v>0.10703711400562665</v>
      </c>
    </row>
    <row r="70" spans="1:10">
      <c r="A70" s="158"/>
      <c r="B70" s="137"/>
      <c r="C70" s="102">
        <v>69</v>
      </c>
      <c r="D70" s="41">
        <v>4</v>
      </c>
      <c r="E70" s="42"/>
      <c r="F70" s="81"/>
      <c r="G70" s="43">
        <v>131</v>
      </c>
      <c r="H70" s="23">
        <f>(SUM(G$2:G70)+(SUM(F$2:F70)))</f>
        <v>4421</v>
      </c>
      <c r="I70" s="117"/>
      <c r="J70" s="24">
        <f>SUM(H$2:H70)/H$143</f>
        <v>0.11197663531562212</v>
      </c>
    </row>
    <row r="71" spans="1:10">
      <c r="A71" s="158"/>
      <c r="B71" s="137"/>
      <c r="C71" s="102">
        <v>70</v>
      </c>
      <c r="D71" s="41">
        <v>5</v>
      </c>
      <c r="E71" s="42"/>
      <c r="F71" s="81">
        <v>135</v>
      </c>
      <c r="G71" s="43"/>
      <c r="H71" s="23">
        <f>(SUM(G$2:G71)+(SUM(F$2:F71)))</f>
        <v>4556</v>
      </c>
      <c r="I71" s="117"/>
      <c r="J71" s="24">
        <f>SUM(H$2:H71)/H$143</f>
        <v>0.11706699023268598</v>
      </c>
    </row>
    <row r="72" spans="1:10">
      <c r="A72" s="158"/>
      <c r="B72" s="138"/>
      <c r="C72" s="102">
        <v>71</v>
      </c>
      <c r="D72" s="41">
        <v>6</v>
      </c>
      <c r="E72" s="42">
        <v>135</v>
      </c>
      <c r="F72" s="81"/>
      <c r="G72" s="43">
        <v>135</v>
      </c>
      <c r="H72" s="23">
        <f>(SUM(G$2:G72)+(SUM(F$2:F72)))</f>
        <v>4691</v>
      </c>
      <c r="I72" s="117"/>
      <c r="J72" s="24">
        <f>SUM(H$2:H72)/H$143</f>
        <v>0.12230817875681824</v>
      </c>
    </row>
    <row r="73" spans="1:10">
      <c r="A73" s="158"/>
      <c r="B73" s="133">
        <v>10</v>
      </c>
      <c r="C73" s="103">
        <v>72</v>
      </c>
      <c r="D73" s="44">
        <v>1</v>
      </c>
      <c r="E73" s="45"/>
      <c r="F73" s="82">
        <v>139</v>
      </c>
      <c r="G73" s="46"/>
      <c r="H73" s="23">
        <f>(SUM(G$2:G73)+(SUM(F$2:F73)))</f>
        <v>4830</v>
      </c>
      <c r="I73" s="117"/>
      <c r="J73" s="24">
        <f>SUM(H$2:H73)/H$143</f>
        <v>0.12770467003193203</v>
      </c>
    </row>
    <row r="74" spans="1:10">
      <c r="A74" s="158"/>
      <c r="B74" s="134"/>
      <c r="C74" s="103">
        <v>73</v>
      </c>
      <c r="D74" s="44">
        <v>2</v>
      </c>
      <c r="E74" s="45"/>
      <c r="F74" s="82"/>
      <c r="G74" s="46">
        <v>139</v>
      </c>
      <c r="H74" s="23">
        <f>(SUM(G$2:G74)+(SUM(F$2:F74)))</f>
        <v>4969</v>
      </c>
      <c r="I74" s="117"/>
      <c r="J74" s="24">
        <f>SUM(H$2:H74)/H$143</f>
        <v>0.13325646405802735</v>
      </c>
    </row>
    <row r="75" spans="1:10" s="2" customFormat="1">
      <c r="A75" s="158"/>
      <c r="B75" s="134"/>
      <c r="C75" s="103">
        <v>74</v>
      </c>
      <c r="D75" s="44">
        <v>3</v>
      </c>
      <c r="E75" s="45"/>
      <c r="F75" s="82">
        <v>143</v>
      </c>
      <c r="G75" s="46"/>
      <c r="H75" s="23">
        <f>(SUM(G$2:G75)+(SUM(F$2:F75)))</f>
        <v>5112</v>
      </c>
      <c r="I75" s="117"/>
      <c r="J75" s="24">
        <f>SUM(H$2:H75)/H$143</f>
        <v>0.13896802997901736</v>
      </c>
    </row>
    <row r="76" spans="1:10">
      <c r="A76" s="158"/>
      <c r="B76" s="134"/>
      <c r="C76" s="103">
        <v>75</v>
      </c>
      <c r="D76" s="44">
        <v>4</v>
      </c>
      <c r="E76" s="45"/>
      <c r="F76" s="82"/>
      <c r="G76" s="46">
        <v>143</v>
      </c>
      <c r="H76" s="23">
        <f>(SUM(G$2:G76)+(SUM(F$2:F76)))</f>
        <v>5255</v>
      </c>
      <c r="I76" s="117"/>
      <c r="J76" s="24">
        <f>SUM(H$2:H76)/H$143</f>
        <v>0.14483936779490206</v>
      </c>
    </row>
    <row r="77" spans="1:10">
      <c r="A77" s="158"/>
      <c r="B77" s="134"/>
      <c r="C77" s="103">
        <v>76</v>
      </c>
      <c r="D77" s="44">
        <v>5</v>
      </c>
      <c r="E77" s="45"/>
      <c r="F77" s="82">
        <v>147</v>
      </c>
      <c r="G77" s="46"/>
      <c r="H77" s="23">
        <f>(SUM(G$2:G77)+(SUM(F$2:F77)))</f>
        <v>5402</v>
      </c>
      <c r="I77" s="117"/>
      <c r="J77" s="24">
        <f>SUM(H$2:H77)/H$143</f>
        <v>0.15087494664959453</v>
      </c>
    </row>
    <row r="78" spans="1:10">
      <c r="A78" s="158"/>
      <c r="B78" s="135"/>
      <c r="C78" s="103">
        <v>77</v>
      </c>
      <c r="D78" s="44">
        <v>6</v>
      </c>
      <c r="E78" s="45">
        <v>147</v>
      </c>
      <c r="F78" s="82"/>
      <c r="G78" s="46">
        <v>147</v>
      </c>
      <c r="H78" s="23">
        <f>(SUM(G$2:G78)+(SUM(F$2:F78)))</f>
        <v>5549</v>
      </c>
      <c r="I78" s="117"/>
      <c r="J78" s="24">
        <f>SUM(H$2:H78)/H$143</f>
        <v>0.15707476654309482</v>
      </c>
    </row>
    <row r="79" spans="1:10">
      <c r="A79" s="158"/>
      <c r="B79" s="136">
        <v>11</v>
      </c>
      <c r="C79" s="102">
        <v>78</v>
      </c>
      <c r="D79" s="41">
        <v>1</v>
      </c>
      <c r="E79" s="42"/>
      <c r="F79" s="81">
        <v>151</v>
      </c>
      <c r="G79" s="43"/>
      <c r="H79" s="23">
        <f>(SUM(G$2:G79)+(SUM(F$2:F79)))</f>
        <v>5700</v>
      </c>
      <c r="I79" s="117"/>
      <c r="J79" s="24">
        <f>SUM(H$2:H79)/H$143</f>
        <v>0.16344329661931609</v>
      </c>
    </row>
    <row r="80" spans="1:10">
      <c r="A80" s="158"/>
      <c r="B80" s="137"/>
      <c r="C80" s="102">
        <v>79</v>
      </c>
      <c r="D80" s="41">
        <v>2</v>
      </c>
      <c r="E80" s="42"/>
      <c r="F80" s="81"/>
      <c r="G80" s="43">
        <v>151</v>
      </c>
      <c r="H80" s="23">
        <f>(SUM(G$2:G80)+(SUM(F$2:F80)))</f>
        <v>5851</v>
      </c>
      <c r="I80" s="117"/>
      <c r="J80" s="24">
        <f>SUM(H$2:H80)/H$143</f>
        <v>0.16998053687825829</v>
      </c>
    </row>
    <row r="81" spans="1:10">
      <c r="A81" s="158"/>
      <c r="B81" s="137"/>
      <c r="C81" s="102">
        <v>80</v>
      </c>
      <c r="D81" s="41">
        <v>3</v>
      </c>
      <c r="E81" s="42"/>
      <c r="F81" s="81">
        <v>155</v>
      </c>
      <c r="G81" s="43"/>
      <c r="H81" s="23">
        <f>(SUM(G$2:G81)+(SUM(F$2:F81)))</f>
        <v>6006</v>
      </c>
      <c r="I81" s="117"/>
      <c r="J81" s="24">
        <f>SUM(H$2:H81)/H$143</f>
        <v>0.17669095646383456</v>
      </c>
    </row>
    <row r="82" spans="1:10">
      <c r="A82" s="158"/>
      <c r="B82" s="137"/>
      <c r="C82" s="102">
        <v>81</v>
      </c>
      <c r="D82" s="41">
        <v>4</v>
      </c>
      <c r="E82" s="42"/>
      <c r="F82" s="81"/>
      <c r="G82" s="43">
        <v>155</v>
      </c>
      <c r="H82" s="23">
        <f>(SUM(G$2:G82)+(SUM(F$2:F82)))</f>
        <v>6161</v>
      </c>
      <c r="I82" s="117"/>
      <c r="J82" s="24">
        <f>SUM(H$2:H82)/H$143</f>
        <v>0.18357455537604495</v>
      </c>
    </row>
    <row r="83" spans="1:10">
      <c r="A83" s="158"/>
      <c r="B83" s="137"/>
      <c r="C83" s="102">
        <v>82</v>
      </c>
      <c r="D83" s="41">
        <v>5</v>
      </c>
      <c r="E83" s="42"/>
      <c r="F83" s="81">
        <v>159</v>
      </c>
      <c r="G83" s="43"/>
      <c r="H83" s="23">
        <f>(SUM(G$2:G83)+(SUM(F$2:F83)))</f>
        <v>6320</v>
      </c>
      <c r="I83" s="117"/>
      <c r="J83" s="24">
        <f>SUM(H$2:H83)/H$143</f>
        <v>0.19063580275880254</v>
      </c>
    </row>
    <row r="84" spans="1:10">
      <c r="A84" s="158"/>
      <c r="B84" s="138"/>
      <c r="C84" s="102">
        <v>83</v>
      </c>
      <c r="D84" s="41">
        <v>6</v>
      </c>
      <c r="E84" s="42">
        <v>159</v>
      </c>
      <c r="F84" s="81"/>
      <c r="G84" s="43">
        <v>159</v>
      </c>
      <c r="H84" s="23">
        <f>(SUM(G$2:G84)+(SUM(F$2:F84)))</f>
        <v>6479</v>
      </c>
      <c r="I84" s="117"/>
      <c r="J84" s="24">
        <f>SUM(H$2:H84)/H$143</f>
        <v>0.19787469861210735</v>
      </c>
    </row>
    <row r="85" spans="1:10">
      <c r="A85" s="158"/>
      <c r="B85" s="133">
        <v>12</v>
      </c>
      <c r="C85" s="103">
        <v>84</v>
      </c>
      <c r="D85" s="44">
        <v>1</v>
      </c>
      <c r="E85" s="45"/>
      <c r="F85" s="82">
        <v>163</v>
      </c>
      <c r="G85" s="46"/>
      <c r="H85" s="23">
        <f>(SUM(G$2:G85)+(SUM(F$2:F85)))</f>
        <v>6642</v>
      </c>
      <c r="I85" s="117"/>
      <c r="J85" s="24">
        <f>SUM(H$2:H85)/H$143</f>
        <v>0.20529571207987254</v>
      </c>
    </row>
    <row r="86" spans="1:10">
      <c r="A86" s="158"/>
      <c r="B86" s="134"/>
      <c r="C86" s="103">
        <v>85</v>
      </c>
      <c r="D86" s="44">
        <v>2</v>
      </c>
      <c r="E86" s="45"/>
      <c r="F86" s="82"/>
      <c r="G86" s="46">
        <v>163</v>
      </c>
      <c r="H86" s="23">
        <f>(SUM(G$2:G86)+(SUM(F$2:F86)))</f>
        <v>6805</v>
      </c>
      <c r="I86" s="117"/>
      <c r="J86" s="24">
        <f>SUM(H$2:H86)/H$143</f>
        <v>0.21289884316209809</v>
      </c>
    </row>
    <row r="87" spans="1:10">
      <c r="A87" s="158"/>
      <c r="B87" s="134"/>
      <c r="C87" s="103">
        <v>86</v>
      </c>
      <c r="D87" s="44">
        <v>3</v>
      </c>
      <c r="E87" s="45"/>
      <c r="F87" s="82">
        <v>167</v>
      </c>
      <c r="G87" s="46"/>
      <c r="H87" s="23">
        <f>(SUM(G$2:G87)+(SUM(F$2:F87)))</f>
        <v>6972</v>
      </c>
      <c r="I87" s="117"/>
      <c r="J87" s="24">
        <f>SUM(H$2:H87)/H$143</f>
        <v>0.22068856100269713</v>
      </c>
    </row>
    <row r="88" spans="1:10">
      <c r="A88" s="158"/>
      <c r="B88" s="134"/>
      <c r="C88" s="103">
        <v>87</v>
      </c>
      <c r="D88" s="44">
        <v>4</v>
      </c>
      <c r="E88" s="45"/>
      <c r="F88" s="82"/>
      <c r="G88" s="46">
        <v>167</v>
      </c>
      <c r="H88" s="23">
        <f>(SUM(G$2:G88)+(SUM(F$2:F88)))</f>
        <v>7139</v>
      </c>
      <c r="I88" s="117"/>
      <c r="J88" s="24">
        <f>SUM(H$2:H88)/H$143</f>
        <v>0.22866486560166968</v>
      </c>
    </row>
    <row r="89" spans="1:10">
      <c r="A89" s="158"/>
      <c r="B89" s="134"/>
      <c r="C89" s="103">
        <v>88</v>
      </c>
      <c r="D89" s="44">
        <v>5</v>
      </c>
      <c r="E89" s="45"/>
      <c r="F89" s="82">
        <v>171</v>
      </c>
      <c r="G89" s="46"/>
      <c r="H89" s="23">
        <f>(SUM(G$2:G89)+(SUM(F$2:F89)))</f>
        <v>7310</v>
      </c>
      <c r="I89" s="117"/>
      <c r="J89" s="24">
        <f>SUM(H$2:H89)/H$143</f>
        <v>0.23683222610292887</v>
      </c>
    </row>
    <row r="90" spans="1:10">
      <c r="A90" s="158"/>
      <c r="B90" s="135"/>
      <c r="C90" s="103">
        <v>89</v>
      </c>
      <c r="D90" s="44">
        <v>6</v>
      </c>
      <c r="E90" s="45">
        <v>171</v>
      </c>
      <c r="F90" s="82"/>
      <c r="G90" s="46">
        <v>171</v>
      </c>
      <c r="H90" s="23">
        <f>(SUM(G$2:G90)+(SUM(F$2:F90)))</f>
        <v>7481</v>
      </c>
      <c r="I90" s="117"/>
      <c r="J90" s="24">
        <f>SUM(H$2:H90)/H$143</f>
        <v>0.24519064250647468</v>
      </c>
    </row>
    <row r="91" spans="1:10">
      <c r="A91" s="158"/>
      <c r="B91" s="136">
        <v>13</v>
      </c>
      <c r="C91" s="102">
        <v>90</v>
      </c>
      <c r="D91" s="41">
        <v>1</v>
      </c>
      <c r="E91" s="42"/>
      <c r="F91" s="81">
        <v>175</v>
      </c>
      <c r="G91" s="43"/>
      <c r="H91" s="23">
        <f>(SUM(G$2:G91)+(SUM(F$2:F91)))</f>
        <v>7656</v>
      </c>
      <c r="I91" s="117"/>
      <c r="J91" s="24">
        <f>SUM(H$2:H91)/H$143</f>
        <v>0.25374458395622029</v>
      </c>
    </row>
    <row r="92" spans="1:10">
      <c r="A92" s="158"/>
      <c r="B92" s="137"/>
      <c r="C92" s="102">
        <v>91</v>
      </c>
      <c r="D92" s="41">
        <v>2</v>
      </c>
      <c r="E92" s="42"/>
      <c r="F92" s="81"/>
      <c r="G92" s="43">
        <v>175</v>
      </c>
      <c r="H92" s="23">
        <f>(SUM(G$2:G92)+(SUM(F$2:F92)))</f>
        <v>7831</v>
      </c>
      <c r="I92" s="117"/>
      <c r="J92" s="24">
        <f>SUM(H$2:H92)/H$143</f>
        <v>0.26249405045216562</v>
      </c>
    </row>
    <row r="93" spans="1:10">
      <c r="A93" s="158"/>
      <c r="B93" s="137"/>
      <c r="C93" s="102">
        <v>92</v>
      </c>
      <c r="D93" s="41">
        <v>3</v>
      </c>
      <c r="E93" s="42"/>
      <c r="F93" s="81">
        <v>179</v>
      </c>
      <c r="G93" s="43"/>
      <c r="H93" s="23">
        <f>(SUM(G$2:G93)+(SUM(F$2:F93)))</f>
        <v>8010</v>
      </c>
      <c r="I93" s="117"/>
      <c r="J93" s="24">
        <f>SUM(H$2:H93)/H$143</f>
        <v>0.2714435111382239</v>
      </c>
    </row>
    <row r="94" spans="1:10">
      <c r="A94" s="158"/>
      <c r="B94" s="137"/>
      <c r="C94" s="102">
        <v>93</v>
      </c>
      <c r="D94" s="41">
        <v>4</v>
      </c>
      <c r="E94" s="42"/>
      <c r="F94" s="81"/>
      <c r="G94" s="43">
        <v>179</v>
      </c>
      <c r="H94" s="23">
        <f>(SUM(G$2:G94)+(SUM(F$2:F94)))</f>
        <v>8189</v>
      </c>
      <c r="I94" s="117"/>
      <c r="J94" s="24">
        <f>SUM(H$2:H94)/H$143</f>
        <v>0.2805929660143951</v>
      </c>
    </row>
    <row r="95" spans="1:10">
      <c r="A95" s="158"/>
      <c r="B95" s="137"/>
      <c r="C95" s="102">
        <v>94</v>
      </c>
      <c r="D95" s="41">
        <v>5</v>
      </c>
      <c r="E95" s="42"/>
      <c r="F95" s="81">
        <v>183</v>
      </c>
      <c r="G95" s="43"/>
      <c r="H95" s="23">
        <f>(SUM(G$2:G95)+(SUM(F$2:F95)))</f>
        <v>8372</v>
      </c>
      <c r="I95" s="117"/>
      <c r="J95" s="24">
        <f>SUM(H$2:H95)/H$143</f>
        <v>0.28994688422459236</v>
      </c>
    </row>
    <row r="96" spans="1:10">
      <c r="A96" s="158"/>
      <c r="B96" s="138"/>
      <c r="C96" s="102">
        <v>95</v>
      </c>
      <c r="D96" s="41">
        <v>6</v>
      </c>
      <c r="E96" s="42">
        <v>183</v>
      </c>
      <c r="F96" s="81"/>
      <c r="G96" s="43">
        <v>183</v>
      </c>
      <c r="H96" s="23">
        <f>(SUM(G$2:G96)+(SUM(F$2:F96)))</f>
        <v>8555</v>
      </c>
      <c r="I96" s="117"/>
      <c r="J96" s="24">
        <f>SUM(H$2:H96)/H$143</f>
        <v>0.29950526576881564</v>
      </c>
    </row>
    <row r="97" spans="1:13">
      <c r="A97" s="158"/>
      <c r="B97" s="133">
        <v>14</v>
      </c>
      <c r="C97" s="103">
        <v>96</v>
      </c>
      <c r="D97" s="44">
        <v>1</v>
      </c>
      <c r="E97" s="45"/>
      <c r="F97" s="82">
        <v>187</v>
      </c>
      <c r="G97" s="46"/>
      <c r="H97" s="23">
        <f>(SUM(G$2:G97)+(SUM(F$2:F97)))</f>
        <v>8742</v>
      </c>
      <c r="I97" s="117"/>
      <c r="J97" s="24">
        <f>SUM(H$2:H97)/H$143</f>
        <v>0.30927257979097816</v>
      </c>
    </row>
    <row r="98" spans="1:13">
      <c r="A98" s="158"/>
      <c r="B98" s="134"/>
      <c r="C98" s="103">
        <v>97</v>
      </c>
      <c r="D98" s="44">
        <v>2</v>
      </c>
      <c r="E98" s="45"/>
      <c r="F98" s="82"/>
      <c r="G98" s="46">
        <v>187</v>
      </c>
      <c r="H98" s="23">
        <f>(SUM(G$2:G98)+(SUM(F$2:F98)))</f>
        <v>8929</v>
      </c>
      <c r="I98" s="117"/>
      <c r="J98" s="24">
        <f>SUM(H$2:H98)/H$143</f>
        <v>0.31924882629107981</v>
      </c>
    </row>
    <row r="99" spans="1:13">
      <c r="A99" s="158"/>
      <c r="B99" s="134"/>
      <c r="C99" s="103">
        <v>98</v>
      </c>
      <c r="D99" s="44">
        <v>3</v>
      </c>
      <c r="E99" s="45"/>
      <c r="F99" s="82">
        <v>191</v>
      </c>
      <c r="G99" s="46"/>
      <c r="H99" s="23">
        <f>(SUM(G$2:G99)+(SUM(F$2:F99)))</f>
        <v>9120</v>
      </c>
      <c r="I99" s="117"/>
      <c r="J99" s="24">
        <f>SUM(H$2:H99)/H$143</f>
        <v>0.32943847441303381</v>
      </c>
    </row>
    <row r="100" spans="1:13">
      <c r="A100" s="158"/>
      <c r="B100" s="134"/>
      <c r="C100" s="103">
        <v>99</v>
      </c>
      <c r="D100" s="44">
        <v>4</v>
      </c>
      <c r="E100" s="45"/>
      <c r="F100" s="82"/>
      <c r="G100" s="46">
        <v>191</v>
      </c>
      <c r="H100" s="23">
        <f>(SUM(G$2:G100)+(SUM(F$2:F100)))</f>
        <v>9311</v>
      </c>
      <c r="I100" s="117"/>
      <c r="J100" s="24">
        <f>SUM(H$2:H100)/H$143</f>
        <v>0.33984152415684016</v>
      </c>
    </row>
    <row r="101" spans="1:13">
      <c r="A101" s="158"/>
      <c r="B101" s="134"/>
      <c r="C101" s="103">
        <v>100</v>
      </c>
      <c r="D101" s="44">
        <v>5</v>
      </c>
      <c r="E101" s="45"/>
      <c r="F101" s="82">
        <v>195</v>
      </c>
      <c r="G101" s="46"/>
      <c r="H101" s="23">
        <f>(SUM(G$2:G101)+(SUM(F$2:F101)))</f>
        <v>9506</v>
      </c>
      <c r="I101" s="117"/>
      <c r="J101" s="24">
        <f>SUM(H$2:H101)/H$143</f>
        <v>0.35046244466641191</v>
      </c>
    </row>
    <row r="102" spans="1:13" ht="15.75" thickBot="1">
      <c r="A102" s="159"/>
      <c r="B102" s="135"/>
      <c r="C102" s="104">
        <v>101</v>
      </c>
      <c r="D102" s="47">
        <v>6</v>
      </c>
      <c r="E102" s="48">
        <v>195</v>
      </c>
      <c r="F102" s="83"/>
      <c r="G102" s="49">
        <v>195</v>
      </c>
      <c r="H102" s="27">
        <f>(SUM(G$2:G102)+(SUM(F$2:F102)))</f>
        <v>9701</v>
      </c>
      <c r="I102" s="118"/>
      <c r="J102" s="28">
        <f>SUM(H$2:H102)/H$143</f>
        <v>0.36130123594174918</v>
      </c>
    </row>
    <row r="103" spans="1:13">
      <c r="A103" s="141" t="s">
        <v>15</v>
      </c>
      <c r="B103" s="142"/>
      <c r="C103" s="105">
        <v>102</v>
      </c>
      <c r="D103" s="50">
        <v>1</v>
      </c>
      <c r="E103" s="51"/>
      <c r="F103" s="84">
        <v>199</v>
      </c>
      <c r="G103" s="52"/>
      <c r="H103" s="19">
        <f>(SUM(G$2:G103)+(SUM(F$2:F103)))</f>
        <v>9900</v>
      </c>
      <c r="I103" s="119"/>
      <c r="J103" s="20">
        <f>SUM(H$2:H103)/H$143</f>
        <v>0.37236236712676501</v>
      </c>
    </row>
    <row r="104" spans="1:13">
      <c r="A104" s="141"/>
      <c r="B104" s="142"/>
      <c r="C104" s="106">
        <v>103</v>
      </c>
      <c r="D104" s="53">
        <v>2</v>
      </c>
      <c r="E104" s="54"/>
      <c r="F104" s="85"/>
      <c r="G104" s="55">
        <v>199</v>
      </c>
      <c r="H104" s="23">
        <f>(SUM(G$2:G104)+(SUM(F$2:F104)))</f>
        <v>10099</v>
      </c>
      <c r="I104" s="117"/>
      <c r="J104" s="24">
        <f>SUM(H$2:H104)/H$143</f>
        <v>0.38364583822145948</v>
      </c>
      <c r="K104" s="145"/>
      <c r="L104" s="145"/>
      <c r="M104" s="145"/>
    </row>
    <row r="105" spans="1:13">
      <c r="A105" s="141"/>
      <c r="B105" s="142"/>
      <c r="C105" s="106">
        <v>104</v>
      </c>
      <c r="D105" s="53">
        <v>3</v>
      </c>
      <c r="E105" s="54"/>
      <c r="F105" s="85">
        <v>203</v>
      </c>
      <c r="G105" s="55"/>
      <c r="H105" s="23">
        <f>(SUM(G$2:G105)+(SUM(F$2:F105)))</f>
        <v>10302</v>
      </c>
      <c r="I105" s="117"/>
      <c r="J105" s="24">
        <f>SUM(H$2:H105)/H$143</f>
        <v>0.39515611836974568</v>
      </c>
    </row>
    <row r="106" spans="1:13">
      <c r="A106" s="141"/>
      <c r="B106" s="142"/>
      <c r="C106" s="106">
        <v>105</v>
      </c>
      <c r="D106" s="53">
        <v>4</v>
      </c>
      <c r="E106" s="54"/>
      <c r="F106" s="85"/>
      <c r="G106" s="55">
        <v>203</v>
      </c>
      <c r="H106" s="23">
        <f>(SUM(G$2:G106)+(SUM(F$2:F106)))</f>
        <v>10505</v>
      </c>
      <c r="I106" s="117"/>
      <c r="J106" s="24">
        <f>SUM(H$2:H106)/H$143</f>
        <v>0.40689320757162362</v>
      </c>
    </row>
    <row r="107" spans="1:13">
      <c r="A107" s="141"/>
      <c r="B107" s="142"/>
      <c r="C107" s="106">
        <v>106</v>
      </c>
      <c r="D107" s="53">
        <v>5</v>
      </c>
      <c r="E107" s="54"/>
      <c r="F107" s="85">
        <v>207</v>
      </c>
      <c r="G107" s="55"/>
      <c r="H107" s="23">
        <f>(SUM(G$2:G107)+(SUM(F$2:F107)))</f>
        <v>10712</v>
      </c>
      <c r="I107" s="117"/>
      <c r="J107" s="24">
        <f>SUM(H$2:H107)/H$143</f>
        <v>0.41886157497100646</v>
      </c>
    </row>
    <row r="108" spans="1:13">
      <c r="A108" s="141"/>
      <c r="B108" s="142"/>
      <c r="C108" s="106">
        <v>107</v>
      </c>
      <c r="D108" s="53">
        <v>6</v>
      </c>
      <c r="E108" s="54"/>
      <c r="F108" s="85"/>
      <c r="G108" s="55">
        <v>207</v>
      </c>
      <c r="H108" s="23">
        <f>(SUM(G$2:G108)+(SUM(F$2:F108)))</f>
        <v>10919</v>
      </c>
      <c r="I108" s="117"/>
      <c r="J108" s="24">
        <f>SUM(H$2:H108)/H$143</f>
        <v>0.43106122056789414</v>
      </c>
    </row>
    <row r="109" spans="1:13">
      <c r="A109" s="141"/>
      <c r="B109" s="142"/>
      <c r="C109" s="106">
        <v>108</v>
      </c>
      <c r="D109" s="53">
        <v>7</v>
      </c>
      <c r="E109" s="54"/>
      <c r="F109" s="85">
        <v>211</v>
      </c>
      <c r="G109" s="55"/>
      <c r="H109" s="23">
        <f>(SUM(G$2:G109)+(SUM(F$2:F109)))</f>
        <v>11130</v>
      </c>
      <c r="I109" s="117"/>
      <c r="J109" s="24">
        <f>SUM(H$2:H109)/H$143</f>
        <v>0.44349661350619984</v>
      </c>
    </row>
    <row r="110" spans="1:13">
      <c r="A110" s="141"/>
      <c r="B110" s="142"/>
      <c r="C110" s="106">
        <v>109</v>
      </c>
      <c r="D110" s="53">
        <v>8</v>
      </c>
      <c r="E110" s="54"/>
      <c r="F110" s="85"/>
      <c r="G110" s="55">
        <v>211</v>
      </c>
      <c r="H110" s="23">
        <f>(SUM(G$2:G110)+(SUM(F$2:F110)))</f>
        <v>11341</v>
      </c>
      <c r="I110" s="117"/>
      <c r="J110" s="24">
        <f>SUM(H$2:H110)/H$143</f>
        <v>0.45616775378592356</v>
      </c>
    </row>
    <row r="111" spans="1:13">
      <c r="A111" s="141"/>
      <c r="B111" s="142"/>
      <c r="C111" s="106">
        <v>110</v>
      </c>
      <c r="D111" s="53">
        <v>9</v>
      </c>
      <c r="E111" s="54"/>
      <c r="F111" s="85">
        <v>215</v>
      </c>
      <c r="G111" s="55"/>
      <c r="H111" s="23">
        <f>(SUM(G$2:G111)+(SUM(F$2:F111)))</f>
        <v>11556</v>
      </c>
      <c r="I111" s="117"/>
      <c r="J111" s="24">
        <f>SUM(H$2:H111)/H$143</f>
        <v>0.4690791105509784</v>
      </c>
    </row>
    <row r="112" spans="1:13">
      <c r="A112" s="141"/>
      <c r="B112" s="142"/>
      <c r="C112" s="106">
        <v>111</v>
      </c>
      <c r="D112" s="53">
        <v>10</v>
      </c>
      <c r="E112" s="54"/>
      <c r="F112" s="85"/>
      <c r="G112" s="55">
        <v>215</v>
      </c>
      <c r="H112" s="23">
        <f>(SUM(G$2:G112)+(SUM(F$2:F112)))</f>
        <v>11771</v>
      </c>
      <c r="I112" s="117"/>
      <c r="J112" s="24">
        <f>SUM(H$2:H112)/H$143</f>
        <v>0.48223068380136441</v>
      </c>
    </row>
    <row r="113" spans="1:10">
      <c r="A113" s="141"/>
      <c r="B113" s="142"/>
      <c r="C113" s="106">
        <v>112</v>
      </c>
      <c r="D113" s="53">
        <v>11</v>
      </c>
      <c r="E113" s="54"/>
      <c r="F113" s="85">
        <v>219</v>
      </c>
      <c r="G113" s="55"/>
      <c r="H113" s="23">
        <f>(SUM(G$2:G113)+(SUM(F$2:F113)))</f>
        <v>11990</v>
      </c>
      <c r="I113" s="117"/>
      <c r="J113" s="24">
        <f>SUM(H$2:H113)/H$143</f>
        <v>0.49562694268099472</v>
      </c>
    </row>
    <row r="114" spans="1:10">
      <c r="A114" s="143"/>
      <c r="B114" s="144"/>
      <c r="C114" s="106">
        <v>113</v>
      </c>
      <c r="D114" s="53">
        <v>12</v>
      </c>
      <c r="E114" s="54">
        <v>219</v>
      </c>
      <c r="F114" s="85"/>
      <c r="G114" s="55">
        <v>219</v>
      </c>
      <c r="H114" s="23">
        <f>(SUM(G$2:G114)+(SUM(F$2:F114)))</f>
        <v>12209</v>
      </c>
      <c r="I114" s="117"/>
      <c r="J114" s="24">
        <f>SUM(H$2:H114)/H$143</f>
        <v>0.50926788718986937</v>
      </c>
    </row>
    <row r="115" spans="1:10">
      <c r="A115" s="121" t="s">
        <v>16</v>
      </c>
      <c r="B115" s="122"/>
      <c r="C115" s="107">
        <v>114</v>
      </c>
      <c r="D115" s="56">
        <v>1</v>
      </c>
      <c r="E115" s="57"/>
      <c r="F115" s="86">
        <v>223</v>
      </c>
      <c r="G115" s="58"/>
      <c r="H115" s="23">
        <f>(SUM(G$2:G115)+(SUM(F$2:F115)))</f>
        <v>12432</v>
      </c>
      <c r="I115" s="117"/>
      <c r="J115" s="24">
        <f>SUM(H$2:H115)/H$143</f>
        <v>0.52315798647190137</v>
      </c>
    </row>
    <row r="116" spans="1:10">
      <c r="A116" s="123"/>
      <c r="B116" s="124"/>
      <c r="C116" s="107">
        <v>115</v>
      </c>
      <c r="D116" s="56">
        <v>2</v>
      </c>
      <c r="E116" s="57"/>
      <c r="F116" s="86"/>
      <c r="G116" s="58">
        <v>223</v>
      </c>
      <c r="H116" s="23">
        <f>(SUM(G$2:G116)+(SUM(F$2:F116)))</f>
        <v>12655</v>
      </c>
      <c r="I116" s="117"/>
      <c r="J116" s="24">
        <f>SUM(H$2:H116)/H$143</f>
        <v>0.53729724052709082</v>
      </c>
    </row>
    <row r="117" spans="1:10">
      <c r="A117" s="123"/>
      <c r="B117" s="124"/>
      <c r="C117" s="107">
        <v>116</v>
      </c>
      <c r="D117" s="56">
        <v>3</v>
      </c>
      <c r="E117" s="57"/>
      <c r="F117" s="86">
        <v>227</v>
      </c>
      <c r="G117" s="58"/>
      <c r="H117" s="23">
        <f>(SUM(G$2:G117)+(SUM(F$2:F117)))</f>
        <v>12882</v>
      </c>
      <c r="I117" s="117"/>
      <c r="J117" s="24">
        <f>SUM(H$2:H117)/H$143</f>
        <v>0.5516901184993509</v>
      </c>
    </row>
    <row r="118" spans="1:10">
      <c r="A118" s="123"/>
      <c r="B118" s="124"/>
      <c r="C118" s="107">
        <v>117</v>
      </c>
      <c r="D118" s="56">
        <v>4</v>
      </c>
      <c r="E118" s="57"/>
      <c r="F118" s="86"/>
      <c r="G118" s="58">
        <v>227</v>
      </c>
      <c r="H118" s="23">
        <f>(SUM(G$2:G118)+(SUM(F$2:F118)))</f>
        <v>13109</v>
      </c>
      <c r="I118" s="117"/>
      <c r="J118" s="24">
        <f>SUM(H$2:H118)/H$143</f>
        <v>0.56633662038868149</v>
      </c>
    </row>
    <row r="119" spans="1:10">
      <c r="A119" s="123"/>
      <c r="B119" s="124"/>
      <c r="C119" s="107">
        <v>118</v>
      </c>
      <c r="D119" s="56">
        <v>5</v>
      </c>
      <c r="E119" s="57"/>
      <c r="F119" s="86">
        <v>231</v>
      </c>
      <c r="G119" s="58"/>
      <c r="H119" s="23">
        <f>(SUM(G$2:G119)+(SUM(F$2:F119)))</f>
        <v>13340</v>
      </c>
      <c r="I119" s="117"/>
      <c r="J119" s="24">
        <f>SUM(H$2:H119)/H$143</f>
        <v>0.58124121533899575</v>
      </c>
    </row>
    <row r="120" spans="1:10">
      <c r="A120" s="123"/>
      <c r="B120" s="124"/>
      <c r="C120" s="107">
        <v>119</v>
      </c>
      <c r="D120" s="56">
        <v>6</v>
      </c>
      <c r="E120" s="57"/>
      <c r="F120" s="86"/>
      <c r="G120" s="58">
        <v>231</v>
      </c>
      <c r="H120" s="23">
        <f>(SUM(G$2:G120)+(SUM(F$2:F120)))</f>
        <v>13571</v>
      </c>
      <c r="I120" s="117"/>
      <c r="J120" s="24">
        <f>SUM(H$2:H120)/H$143</f>
        <v>0.5964039033502937</v>
      </c>
    </row>
    <row r="121" spans="1:10">
      <c r="A121" s="123"/>
      <c r="B121" s="124"/>
      <c r="C121" s="107">
        <v>120</v>
      </c>
      <c r="D121" s="56">
        <v>7</v>
      </c>
      <c r="E121" s="57"/>
      <c r="F121" s="86">
        <v>235</v>
      </c>
      <c r="G121" s="58"/>
      <c r="H121" s="23">
        <f>(SUM(G$2:G121)+(SUM(F$2:F121)))</f>
        <v>13806</v>
      </c>
      <c r="I121" s="117"/>
      <c r="J121" s="24">
        <f>SUM(H$2:H121)/H$143</f>
        <v>0.61182915356648859</v>
      </c>
    </row>
    <row r="122" spans="1:10">
      <c r="A122" s="123"/>
      <c r="B122" s="124"/>
      <c r="C122" s="107">
        <v>121</v>
      </c>
      <c r="D122" s="56">
        <v>8</v>
      </c>
      <c r="E122" s="57"/>
      <c r="F122" s="86"/>
      <c r="G122" s="58">
        <v>235</v>
      </c>
      <c r="H122" s="23">
        <f>(SUM(G$2:G122)+(SUM(F$2:F122)))</f>
        <v>14041</v>
      </c>
      <c r="I122" s="117"/>
      <c r="J122" s="24">
        <f>SUM(H$2:H122)/H$143</f>
        <v>0.62751696598758022</v>
      </c>
    </row>
    <row r="123" spans="1:10">
      <c r="A123" s="123"/>
      <c r="B123" s="124"/>
      <c r="C123" s="107">
        <v>122</v>
      </c>
      <c r="D123" s="56">
        <v>9</v>
      </c>
      <c r="E123" s="57"/>
      <c r="F123" s="86">
        <v>239</v>
      </c>
      <c r="G123" s="58"/>
      <c r="H123" s="23">
        <f>(SUM(G$2:G123)+(SUM(F$2:F123)))</f>
        <v>14280</v>
      </c>
      <c r="I123" s="117"/>
      <c r="J123" s="24">
        <f>SUM(H$2:H123)/H$143</f>
        <v>0.64347180975748186</v>
      </c>
    </row>
    <row r="124" spans="1:10" ht="15.75" thickBot="1">
      <c r="A124" s="125"/>
      <c r="B124" s="126"/>
      <c r="C124" s="108">
        <v>123</v>
      </c>
      <c r="D124" s="59">
        <v>10</v>
      </c>
      <c r="E124" s="60">
        <v>239</v>
      </c>
      <c r="F124" s="87"/>
      <c r="G124" s="61">
        <v>239</v>
      </c>
      <c r="H124" s="27">
        <f>(SUM(G$2:G124)+(SUM(F$2:F124)))</f>
        <v>14519</v>
      </c>
      <c r="I124" s="118"/>
      <c r="J124" s="28">
        <f>SUM(H$2:H124)/H$143</f>
        <v>0.65969368487619351</v>
      </c>
    </row>
    <row r="125" spans="1:10">
      <c r="A125" s="127" t="s">
        <v>17</v>
      </c>
      <c r="B125" s="128"/>
      <c r="C125" s="109">
        <v>124</v>
      </c>
      <c r="D125" s="62">
        <v>1</v>
      </c>
      <c r="E125" s="63"/>
      <c r="F125" s="88">
        <v>243</v>
      </c>
      <c r="G125" s="64"/>
      <c r="H125" s="19">
        <f>(SUM(G$2:G125)+(SUM(F$2:F125)))</f>
        <v>14762</v>
      </c>
      <c r="I125" s="119"/>
      <c r="J125" s="20">
        <f>SUM(H$2:H125)/H$143</f>
        <v>0.67618706048762833</v>
      </c>
    </row>
    <row r="126" spans="1:10">
      <c r="A126" s="129"/>
      <c r="B126" s="130"/>
      <c r="C126" s="110">
        <v>125</v>
      </c>
      <c r="D126" s="65">
        <v>2</v>
      </c>
      <c r="E126" s="66"/>
      <c r="F126" s="89"/>
      <c r="G126" s="67">
        <v>243</v>
      </c>
      <c r="H126" s="23">
        <f>(SUM(G$2:G126)+(SUM(F$2:F126)))</f>
        <v>15005</v>
      </c>
      <c r="I126" s="117"/>
      <c r="J126" s="24">
        <f>SUM(H$2:H126)/H$143</f>
        <v>0.69295193659178611</v>
      </c>
    </row>
    <row r="127" spans="1:10">
      <c r="A127" s="129"/>
      <c r="B127" s="130"/>
      <c r="C127" s="110">
        <v>126</v>
      </c>
      <c r="D127" s="65">
        <v>3</v>
      </c>
      <c r="E127" s="66"/>
      <c r="F127" s="89">
        <v>247</v>
      </c>
      <c r="G127" s="67"/>
      <c r="H127" s="23">
        <f>(SUM(G$2:G127)+(SUM(F$2:F127)))</f>
        <v>15252</v>
      </c>
      <c r="I127" s="117"/>
      <c r="J127" s="24">
        <f>SUM(H$2:H127)/H$143</f>
        <v>0.70999278233258023</v>
      </c>
    </row>
    <row r="128" spans="1:10">
      <c r="A128" s="129"/>
      <c r="B128" s="130"/>
      <c r="C128" s="110">
        <v>127</v>
      </c>
      <c r="D128" s="65">
        <v>4</v>
      </c>
      <c r="E128" s="66"/>
      <c r="F128" s="89"/>
      <c r="G128" s="67">
        <v>247</v>
      </c>
      <c r="H128" s="23">
        <f>(SUM(G$2:G128)+(SUM(F$2:F128)))</f>
        <v>15499</v>
      </c>
      <c r="I128" s="117"/>
      <c r="J128" s="24">
        <f>SUM(H$2:H128)/H$143</f>
        <v>0.72730959771001069</v>
      </c>
    </row>
    <row r="129" spans="1:16">
      <c r="A129" s="129"/>
      <c r="B129" s="130"/>
      <c r="C129" s="110">
        <v>128</v>
      </c>
      <c r="D129" s="65">
        <v>5</v>
      </c>
      <c r="E129" s="66"/>
      <c r="F129" s="89">
        <v>251</v>
      </c>
      <c r="G129" s="67"/>
      <c r="H129" s="23">
        <f>(SUM(G$2:G129)+(SUM(F$2:F129)))</f>
        <v>15750</v>
      </c>
      <c r="I129" s="117"/>
      <c r="J129" s="24">
        <f>SUM(H$2:H129)/H$143</f>
        <v>0.74490685186799044</v>
      </c>
    </row>
    <row r="130" spans="1:16">
      <c r="A130" s="129"/>
      <c r="B130" s="130"/>
      <c r="C130" s="110">
        <v>129</v>
      </c>
      <c r="D130" s="65">
        <v>6</v>
      </c>
      <c r="E130" s="66"/>
      <c r="F130" s="89"/>
      <c r="G130" s="67">
        <v>251</v>
      </c>
      <c r="H130" s="23">
        <f>(SUM(G$2:G130)+(SUM(F$2:F130)))</f>
        <v>16001</v>
      </c>
      <c r="I130" s="117"/>
      <c r="J130" s="24">
        <f>SUM(H$2:H130)/H$143</f>
        <v>0.76278454480651958</v>
      </c>
    </row>
    <row r="131" spans="1:16">
      <c r="A131" s="129"/>
      <c r="B131" s="130"/>
      <c r="C131" s="110">
        <v>130</v>
      </c>
      <c r="D131" s="65">
        <v>7</v>
      </c>
      <c r="E131" s="66"/>
      <c r="F131" s="89">
        <v>255</v>
      </c>
      <c r="G131" s="67"/>
      <c r="H131" s="23">
        <f>(SUM(G$2:G131)+(SUM(F$2:F131)))</f>
        <v>16256</v>
      </c>
      <c r="I131" s="117"/>
      <c r="J131" s="24">
        <f>SUM(H$2:H131)/H$143</f>
        <v>0.78094714566951129</v>
      </c>
    </row>
    <row r="132" spans="1:16">
      <c r="A132" s="129"/>
      <c r="B132" s="130"/>
      <c r="C132" s="110">
        <v>131</v>
      </c>
      <c r="D132" s="65">
        <v>8</v>
      </c>
      <c r="E132" s="66"/>
      <c r="F132" s="89"/>
      <c r="G132" s="67">
        <v>255</v>
      </c>
      <c r="H132" s="23">
        <f>(SUM(G$2:G132)+(SUM(F$2:F132)))</f>
        <v>16511</v>
      </c>
      <c r="I132" s="117"/>
      <c r="J132" s="24">
        <f>SUM(H$2:H132)/H$143</f>
        <v>0.79939465445696545</v>
      </c>
    </row>
    <row r="133" spans="1:16" s="1" customFormat="1">
      <c r="A133" s="129"/>
      <c r="B133" s="130"/>
      <c r="C133" s="110">
        <v>132</v>
      </c>
      <c r="D133" s="65">
        <v>9</v>
      </c>
      <c r="E133" s="66"/>
      <c r="F133" s="89">
        <v>259</v>
      </c>
      <c r="G133" s="67"/>
      <c r="H133" s="23">
        <f>(SUM(G$2:G133)+(SUM(F$2:F133)))</f>
        <v>16770</v>
      </c>
      <c r="I133" s="117"/>
      <c r="J133" s="24">
        <f>SUM(H$2:H133)/H$143</f>
        <v>0.81813154031279534</v>
      </c>
      <c r="K133" s="4"/>
      <c r="L133" s="4"/>
      <c r="M133" s="4"/>
      <c r="N133" s="4"/>
      <c r="O133" s="4"/>
      <c r="P133" s="4"/>
    </row>
    <row r="134" spans="1:16">
      <c r="A134" s="129"/>
      <c r="B134" s="130"/>
      <c r="C134" s="110">
        <v>133</v>
      </c>
      <c r="D134" s="65">
        <v>10</v>
      </c>
      <c r="E134" s="66"/>
      <c r="F134" s="89"/>
      <c r="G134" s="67">
        <v>259</v>
      </c>
      <c r="H134" s="23">
        <f>(SUM(G$2:G134)+(SUM(F$2:F134)))</f>
        <v>17029</v>
      </c>
      <c r="I134" s="117"/>
      <c r="J134" s="24">
        <f>SUM(H$2:H134)/H$143</f>
        <v>0.83715780323700095</v>
      </c>
    </row>
    <row r="135" spans="1:16">
      <c r="A135" s="129"/>
      <c r="B135" s="130"/>
      <c r="C135" s="110">
        <v>134</v>
      </c>
      <c r="D135" s="65">
        <v>11</v>
      </c>
      <c r="E135" s="66"/>
      <c r="F135" s="89">
        <v>259</v>
      </c>
      <c r="G135" s="67"/>
      <c r="H135" s="23">
        <f>(SUM(G$2:G135)+(SUM(F$2:F135)))</f>
        <v>17288</v>
      </c>
      <c r="I135" s="117"/>
      <c r="J135" s="24">
        <f>SUM(H$2:H135)/H$143</f>
        <v>0.85647344322958219</v>
      </c>
    </row>
    <row r="136" spans="1:16">
      <c r="A136" s="129"/>
      <c r="B136" s="130"/>
      <c r="C136" s="110">
        <v>135</v>
      </c>
      <c r="D136" s="65">
        <v>12</v>
      </c>
      <c r="E136" s="66"/>
      <c r="F136" s="89"/>
      <c r="G136" s="67">
        <v>259</v>
      </c>
      <c r="H136" s="23">
        <f>(SUM(G$2:G136)+(SUM(F$2:F136)))</f>
        <v>17547</v>
      </c>
      <c r="I136" s="117"/>
      <c r="J136" s="24">
        <f>SUM(H$2:H136)/H$143</f>
        <v>0.87607846029053904</v>
      </c>
    </row>
    <row r="137" spans="1:16">
      <c r="A137" s="129"/>
      <c r="B137" s="130"/>
      <c r="C137" s="110">
        <v>136</v>
      </c>
      <c r="D137" s="65">
        <v>13</v>
      </c>
      <c r="E137" s="66"/>
      <c r="F137" s="89">
        <v>259</v>
      </c>
      <c r="G137" s="67"/>
      <c r="H137" s="23">
        <f>(SUM(G$2:G137)+(SUM(F$2:F137)))</f>
        <v>17806</v>
      </c>
      <c r="I137" s="117"/>
      <c r="J137" s="24">
        <f>SUM(H$2:H137)/H$143</f>
        <v>0.89597285441987162</v>
      </c>
    </row>
    <row r="138" spans="1:16">
      <c r="A138" s="129"/>
      <c r="B138" s="130"/>
      <c r="C138" s="110">
        <v>137</v>
      </c>
      <c r="D138" s="65">
        <v>14</v>
      </c>
      <c r="E138" s="66"/>
      <c r="F138" s="89"/>
      <c r="G138" s="67">
        <v>259</v>
      </c>
      <c r="H138" s="23">
        <f>(SUM(G$2:G138)+(SUM(F$2:F138)))</f>
        <v>18065</v>
      </c>
      <c r="I138" s="117"/>
      <c r="J138" s="24">
        <f>SUM(H$2:H138)/H$143</f>
        <v>0.91615662561757982</v>
      </c>
    </row>
    <row r="139" spans="1:16">
      <c r="A139" s="129"/>
      <c r="B139" s="130"/>
      <c r="C139" s="110">
        <v>138</v>
      </c>
      <c r="D139" s="65">
        <v>15</v>
      </c>
      <c r="E139" s="66"/>
      <c r="F139" s="89">
        <v>259</v>
      </c>
      <c r="G139" s="67"/>
      <c r="H139" s="23">
        <f>(SUM(G$2:G139)+(SUM(F$2:F139)))</f>
        <v>18324</v>
      </c>
      <c r="I139" s="117"/>
      <c r="J139" s="24">
        <f>SUM(H$2:H139)/H$143</f>
        <v>0.93662977388366375</v>
      </c>
    </row>
    <row r="140" spans="1:16" ht="15.75" thickBot="1">
      <c r="A140" s="131"/>
      <c r="B140" s="132"/>
      <c r="C140" s="111">
        <v>139</v>
      </c>
      <c r="D140" s="68">
        <v>16</v>
      </c>
      <c r="E140" s="69">
        <v>259</v>
      </c>
      <c r="F140" s="90"/>
      <c r="G140" s="70">
        <v>259</v>
      </c>
      <c r="H140" s="27">
        <f>(SUM(G$2:G140)+(SUM(F$2:F140)))</f>
        <v>18583</v>
      </c>
      <c r="I140" s="118"/>
      <c r="J140" s="28">
        <f>SUM(H$2:H140)/H$143</f>
        <v>0.9573922992181233</v>
      </c>
    </row>
    <row r="141" spans="1:16">
      <c r="A141" s="139" t="s">
        <v>18</v>
      </c>
      <c r="B141" s="139"/>
      <c r="C141" s="112">
        <v>140</v>
      </c>
      <c r="D141" s="14"/>
      <c r="E141" s="15">
        <v>323</v>
      </c>
      <c r="F141" s="91">
        <v>323</v>
      </c>
      <c r="G141" s="16"/>
      <c r="H141" s="7">
        <f>(SUM(G$2:G141)+(SUM(F$2:F141)))</f>
        <v>18906</v>
      </c>
      <c r="J141" s="13">
        <f>SUM(H$2:H141)/H$143</f>
        <v>0.97851570792356868</v>
      </c>
    </row>
    <row r="142" spans="1:16">
      <c r="A142" s="140"/>
      <c r="B142" s="140"/>
      <c r="C142" s="112">
        <v>141</v>
      </c>
      <c r="D142" s="14"/>
      <c r="E142" s="15">
        <v>323</v>
      </c>
      <c r="F142" s="91">
        <v>323</v>
      </c>
      <c r="G142" s="16"/>
      <c r="H142" s="7">
        <f>(SUM(G$2:G142)+(SUM(F$2:F142)))</f>
        <v>19229</v>
      </c>
      <c r="J142" s="13">
        <f>SUM(H$2:H142)/H$143</f>
        <v>1</v>
      </c>
    </row>
    <row r="143" spans="1:16">
      <c r="D143" s="5" t="s">
        <v>2</v>
      </c>
      <c r="H143" s="7">
        <f>SUM(H2:H142)</f>
        <v>895026</v>
      </c>
    </row>
  </sheetData>
  <mergeCells count="23">
    <mergeCell ref="K42:O42"/>
    <mergeCell ref="K104:M104"/>
    <mergeCell ref="A2:B8"/>
    <mergeCell ref="A9:B18"/>
    <mergeCell ref="A19:A102"/>
    <mergeCell ref="B19:B24"/>
    <mergeCell ref="B25:B30"/>
    <mergeCell ref="B31:B36"/>
    <mergeCell ref="B37:B42"/>
    <mergeCell ref="B43:B48"/>
    <mergeCell ref="B73:B78"/>
    <mergeCell ref="B79:B84"/>
    <mergeCell ref="B85:B90"/>
    <mergeCell ref="B49:B54"/>
    <mergeCell ref="B55:B60"/>
    <mergeCell ref="B61:B66"/>
    <mergeCell ref="B67:B72"/>
    <mergeCell ref="A115:B124"/>
    <mergeCell ref="A125:B140"/>
    <mergeCell ref="B97:B102"/>
    <mergeCell ref="B91:B96"/>
    <mergeCell ref="A141:B142"/>
    <mergeCell ref="A103:B114"/>
  </mergeCells>
  <conditionalFormatting sqref="J1:J1048576">
    <cfRule type="expression" dxfId="0" priority="1">
      <formula>$I1="R"</formula>
    </cfRule>
  </conditionalFormatting>
  <pageMargins left="0.7" right="0.7" top="0.75" bottom="0.75" header="0.3" footer="0.3"/>
  <pageSetup paperSize="9" orientation="portrait" verticalDpi="0" r:id="rId1"/>
  <ignoredErrors>
    <ignoredError sqref="H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activeCell="E6" sqref="E6"/>
    </sheetView>
  </sheetViews>
  <sheetFormatPr defaultRowHeight="12.75"/>
  <cols>
    <col min="1" max="1" width="11.140625" bestFit="1" customWidth="1"/>
    <col min="3" max="3" width="94.42578125" bestFit="1" customWidth="1"/>
  </cols>
  <sheetData>
    <row r="1" spans="1:3" ht="34.5">
      <c r="A1" s="160" t="s">
        <v>39</v>
      </c>
      <c r="B1" s="161"/>
      <c r="C1" s="161"/>
    </row>
    <row r="2" spans="1:3" s="12" customFormat="1" ht="43.5" customHeight="1">
      <c r="A2" s="166" t="s">
        <v>19</v>
      </c>
      <c r="C2" s="12" t="s">
        <v>20</v>
      </c>
    </row>
    <row r="3" spans="1:3" s="12" customFormat="1" ht="43.5" customHeight="1">
      <c r="A3" s="166" t="s">
        <v>21</v>
      </c>
      <c r="C3" s="12" t="s">
        <v>22</v>
      </c>
    </row>
    <row r="4" spans="1:3" s="12" customFormat="1" ht="43.5" customHeight="1">
      <c r="A4" s="166" t="s">
        <v>23</v>
      </c>
      <c r="C4" s="12" t="s">
        <v>24</v>
      </c>
    </row>
    <row r="5" spans="1:3" s="12" customFormat="1" ht="43.5" customHeight="1">
      <c r="A5" s="166" t="s">
        <v>25</v>
      </c>
      <c r="C5" s="12" t="s">
        <v>26</v>
      </c>
    </row>
    <row r="6" spans="1:3" s="12" customFormat="1" ht="43.5" customHeight="1">
      <c r="A6" s="12" t="s">
        <v>27</v>
      </c>
      <c r="C6" s="12" t="s">
        <v>36</v>
      </c>
    </row>
    <row r="7" spans="1:3" s="12" customFormat="1" ht="43.5" customHeight="1">
      <c r="A7" s="166" t="s">
        <v>28</v>
      </c>
      <c r="C7" s="12" t="s">
        <v>29</v>
      </c>
    </row>
    <row r="8" spans="1:3" s="12" customFormat="1" ht="43.5" customHeight="1">
      <c r="A8" s="166" t="s">
        <v>30</v>
      </c>
      <c r="C8" s="12" t="s">
        <v>31</v>
      </c>
    </row>
    <row r="9" spans="1:3" s="12" customFormat="1" ht="43.5" customHeight="1">
      <c r="A9" t="s">
        <v>32</v>
      </c>
      <c r="C9" s="12" t="s">
        <v>33</v>
      </c>
    </row>
    <row r="10" spans="1:3" s="12" customFormat="1" ht="43.5" customHeight="1">
      <c r="A10" s="166" t="s">
        <v>34</v>
      </c>
      <c r="C10" s="12" t="s">
        <v>35</v>
      </c>
    </row>
    <row r="11" spans="1:3" s="12" customFormat="1" ht="43.5" customHeight="1">
      <c r="A11" s="166" t="s">
        <v>37</v>
      </c>
      <c r="C11" s="165" t="s">
        <v>38</v>
      </c>
    </row>
    <row r="12" spans="1:3" ht="34.5">
      <c r="A12" s="162" t="s">
        <v>40</v>
      </c>
      <c r="B12" s="163"/>
      <c r="C12" s="163"/>
    </row>
    <row r="13" spans="1:3" ht="23.25">
      <c r="A13" s="164" t="s">
        <v>41</v>
      </c>
      <c r="B13" s="164"/>
      <c r="C13" s="164"/>
    </row>
  </sheetData>
  <mergeCells count="3">
    <mergeCell ref="A1:C1"/>
    <mergeCell ref="A12:C12"/>
    <mergeCell ref="A13:C13"/>
  </mergeCells>
  <hyperlinks>
    <hyperlink ref="A13" r:id="rId1"/>
    <hyperlink ref="A13:C13" r:id="rId2" display="http://www.woolgathering.org.uk"/>
    <hyperlink ref="A2" location="'Swallowtail Shawl Tracker'!A1:A143" display="Column A"/>
    <hyperlink ref="A3" location="'Swallowtail Shawl Tracker'!B1:B143" display="Column B"/>
    <hyperlink ref="A4" location="'Swallowtail Shawl Tracker'!C1:C143" display="Column C"/>
    <hyperlink ref="A5" location="'Swallowtail Shawl Tracker'!D1:D143" display="Column D"/>
    <hyperlink ref="A7" location="'Swallowtail Shawl Tracker'!F1:F143" display="Column F"/>
    <hyperlink ref="A8" location="'Swallowtail Shawl Tracker'!G1:G143" display="Column G"/>
    <hyperlink ref="A10" location="'Swallowtail Shawl Tracker'!I1:I143" display="Column I"/>
    <hyperlink ref="A11" location="'Swallowtail Shawl Tracker'!J1:J143" display="Column J"/>
  </hyperlinks>
  <pageMargins left="0.7" right="0.7" top="0.75" bottom="0.75" header="0.3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Swallowtail Shawl Tracker</vt:lpstr>
      <vt:lpstr>NOTES</vt:lpstr>
      <vt:lpstr>'Swallowtail Shawl Tracker'!Print_Area</vt:lpstr>
    </vt:vector>
  </TitlesOfParts>
  <Company>nybbles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Loft</dc:creator>
  <cp:lastModifiedBy>Beth Loft</cp:lastModifiedBy>
  <cp:lastPrinted>2009-04-11T11:00:53Z</cp:lastPrinted>
  <dcterms:created xsi:type="dcterms:W3CDTF">2008-08-12T13:28:37Z</dcterms:created>
  <dcterms:modified xsi:type="dcterms:W3CDTF">2009-09-10T18:29:53Z</dcterms:modified>
</cp:coreProperties>
</file>